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5EA91F1-464B-42FE-AFFF-EA24E7B16AF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N38" i="1"/>
  <c r="O38" i="1"/>
  <c r="P38" i="1"/>
  <c r="Q38" i="1"/>
  <c r="R38" i="1"/>
  <c r="M39" i="1"/>
  <c r="N39" i="1"/>
  <c r="O39" i="1"/>
  <c r="P39" i="1"/>
  <c r="Q39" i="1"/>
  <c r="R39" i="1"/>
  <c r="M40" i="1"/>
  <c r="N40" i="1"/>
  <c r="O40" i="1"/>
  <c r="P40" i="1"/>
  <c r="Q40" i="1"/>
  <c r="R40" i="1"/>
  <c r="M41" i="1"/>
  <c r="N41" i="1"/>
  <c r="O41" i="1"/>
  <c r="X41" i="1" s="1"/>
  <c r="P41" i="1"/>
  <c r="Q41" i="1"/>
  <c r="R41" i="1"/>
  <c r="M42" i="1"/>
  <c r="N42" i="1"/>
  <c r="O42" i="1"/>
  <c r="P42" i="1"/>
  <c r="Q42" i="1"/>
  <c r="R42" i="1"/>
  <c r="M43" i="1"/>
  <c r="N43" i="1"/>
  <c r="O43" i="1"/>
  <c r="X43" i="1" s="1"/>
  <c r="P43" i="1"/>
  <c r="Q43" i="1"/>
  <c r="R43" i="1"/>
  <c r="M44" i="1"/>
  <c r="N44" i="1"/>
  <c r="O44" i="1"/>
  <c r="P44" i="1"/>
  <c r="Q44" i="1"/>
  <c r="X44" i="1" s="1"/>
  <c r="R44" i="1"/>
  <c r="M45" i="1"/>
  <c r="N45" i="1"/>
  <c r="O45" i="1"/>
  <c r="P45" i="1"/>
  <c r="Q45" i="1"/>
  <c r="R45" i="1"/>
  <c r="M46" i="1"/>
  <c r="N46" i="1"/>
  <c r="O46" i="1"/>
  <c r="P46" i="1"/>
  <c r="Q46" i="1"/>
  <c r="R46" i="1"/>
  <c r="M47" i="1"/>
  <c r="N47" i="1"/>
  <c r="O47" i="1"/>
  <c r="X47" i="1" s="1"/>
  <c r="P47" i="1"/>
  <c r="Q47" i="1"/>
  <c r="R47" i="1"/>
  <c r="M48" i="1"/>
  <c r="N48" i="1"/>
  <c r="O48" i="1"/>
  <c r="P48" i="1"/>
  <c r="Q48" i="1"/>
  <c r="X48" i="1" s="1"/>
  <c r="R48" i="1"/>
  <c r="M49" i="1"/>
  <c r="N49" i="1"/>
  <c r="O49" i="1"/>
  <c r="X49" i="1" s="1"/>
  <c r="P49" i="1"/>
  <c r="Q49" i="1"/>
  <c r="R49" i="1"/>
  <c r="M50" i="1"/>
  <c r="N50" i="1"/>
  <c r="O50" i="1"/>
  <c r="P50" i="1"/>
  <c r="Q50" i="1"/>
  <c r="R50" i="1"/>
  <c r="M51" i="1"/>
  <c r="N51" i="1"/>
  <c r="O51" i="1"/>
  <c r="X51" i="1" s="1"/>
  <c r="P51" i="1"/>
  <c r="Q51" i="1"/>
  <c r="R51" i="1"/>
  <c r="M52" i="1"/>
  <c r="N52" i="1"/>
  <c r="O52" i="1"/>
  <c r="P52" i="1"/>
  <c r="Q52" i="1"/>
  <c r="X52" i="1" s="1"/>
  <c r="R52" i="1"/>
  <c r="M53" i="1"/>
  <c r="N53" i="1"/>
  <c r="O53" i="1"/>
  <c r="X53" i="1" s="1"/>
  <c r="P53" i="1"/>
  <c r="Q53" i="1"/>
  <c r="R53" i="1"/>
  <c r="M54" i="1"/>
  <c r="N54" i="1"/>
  <c r="O54" i="1"/>
  <c r="P54" i="1"/>
  <c r="Q54" i="1"/>
  <c r="R54" i="1"/>
  <c r="M55" i="1"/>
  <c r="N55" i="1"/>
  <c r="O55" i="1"/>
  <c r="X55" i="1" s="1"/>
  <c r="P55" i="1"/>
  <c r="Q55" i="1"/>
  <c r="R55" i="1"/>
  <c r="M56" i="1"/>
  <c r="N56" i="1"/>
  <c r="O56" i="1"/>
  <c r="P56" i="1"/>
  <c r="Q56" i="1"/>
  <c r="R56" i="1"/>
  <c r="M57" i="1"/>
  <c r="N57" i="1"/>
  <c r="O57" i="1"/>
  <c r="X57" i="1" s="1"/>
  <c r="P57" i="1"/>
  <c r="Q57" i="1"/>
  <c r="R57" i="1"/>
  <c r="M58" i="1"/>
  <c r="N58" i="1"/>
  <c r="O58" i="1"/>
  <c r="P58" i="1"/>
  <c r="Q58" i="1"/>
  <c r="R58" i="1"/>
  <c r="M59" i="1"/>
  <c r="N59" i="1"/>
  <c r="O59" i="1"/>
  <c r="X59" i="1" s="1"/>
  <c r="P59" i="1"/>
  <c r="Q59" i="1"/>
  <c r="R59" i="1"/>
  <c r="M60" i="1"/>
  <c r="N60" i="1"/>
  <c r="O60" i="1"/>
  <c r="P60" i="1"/>
  <c r="Q60" i="1"/>
  <c r="X60" i="1" s="1"/>
  <c r="R60" i="1"/>
  <c r="M61" i="1"/>
  <c r="N61" i="1"/>
  <c r="O61" i="1"/>
  <c r="P61" i="1"/>
  <c r="Q61" i="1"/>
  <c r="R61" i="1"/>
  <c r="M62" i="1"/>
  <c r="N62" i="1"/>
  <c r="O62" i="1"/>
  <c r="P62" i="1"/>
  <c r="Q62" i="1"/>
  <c r="R62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X54" i="1" s="1"/>
  <c r="U55" i="1"/>
  <c r="U56" i="1"/>
  <c r="U57" i="1"/>
  <c r="U58" i="1"/>
  <c r="U59" i="1"/>
  <c r="U60" i="1"/>
  <c r="U61" i="1"/>
  <c r="U62" i="1"/>
  <c r="X45" i="1"/>
  <c r="X56" i="1"/>
  <c r="X61" i="1"/>
  <c r="M5" i="1"/>
  <c r="N5" i="1"/>
  <c r="O5" i="1"/>
  <c r="P5" i="1"/>
  <c r="Q5" i="1"/>
  <c r="R5" i="1"/>
  <c r="U5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V6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N7" i="1"/>
  <c r="N8" i="1"/>
  <c r="N9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X40" i="1" l="1"/>
  <c r="X39" i="1"/>
  <c r="X50" i="1"/>
  <c r="X46" i="1"/>
  <c r="X42" i="1"/>
  <c r="X38" i="1"/>
  <c r="X62" i="1"/>
  <c r="X58" i="1"/>
  <c r="X5" i="1"/>
  <c r="Z5" i="1" s="1"/>
  <c r="N64" i="1"/>
  <c r="X16" i="1"/>
  <c r="Z16" i="1" s="1"/>
  <c r="X7" i="1"/>
  <c r="Z7" i="1" s="1"/>
  <c r="Q64" i="1"/>
  <c r="R64" i="1"/>
  <c r="O64" i="1"/>
  <c r="M64" i="1"/>
  <c r="P64" i="1"/>
  <c r="U64" i="1"/>
  <c r="Y56" i="1"/>
  <c r="X23" i="1"/>
  <c r="Y23" i="1" s="1"/>
  <c r="Y62" i="1"/>
  <c r="X21" i="1"/>
  <c r="Y21" i="1" s="1"/>
  <c r="X29" i="1"/>
  <c r="Z29" i="1" s="1"/>
  <c r="X35" i="1"/>
  <c r="Z35" i="1" s="1"/>
  <c r="X31" i="1"/>
  <c r="Y31" i="1" s="1"/>
  <c r="X27" i="1"/>
  <c r="Y27" i="1" s="1"/>
  <c r="X19" i="1"/>
  <c r="Y19" i="1" s="1"/>
  <c r="X15" i="1"/>
  <c r="Y15" i="1" s="1"/>
  <c r="X11" i="1"/>
  <c r="Z11" i="1" s="1"/>
  <c r="X37" i="1"/>
  <c r="Y37" i="1" s="1"/>
  <c r="X25" i="1"/>
  <c r="Y25" i="1" s="1"/>
  <c r="X33" i="1"/>
  <c r="Z33" i="1" s="1"/>
  <c r="X17" i="1"/>
  <c r="Z17" i="1" s="1"/>
  <c r="X13" i="1"/>
  <c r="Z13" i="1" s="1"/>
  <c r="X9" i="1"/>
  <c r="Y9" i="1" s="1"/>
  <c r="X36" i="1"/>
  <c r="Z36" i="1" s="1"/>
  <c r="X32" i="1"/>
  <c r="Z32" i="1" s="1"/>
  <c r="X28" i="1"/>
  <c r="Z28" i="1" s="1"/>
  <c r="X24" i="1"/>
  <c r="Z24" i="1" s="1"/>
  <c r="X20" i="1"/>
  <c r="Z20" i="1" s="1"/>
  <c r="X12" i="1"/>
  <c r="Z12" i="1" s="1"/>
  <c r="X8" i="1"/>
  <c r="Y8" i="1" s="1"/>
  <c r="X14" i="1"/>
  <c r="Z14" i="1" s="1"/>
  <c r="X10" i="1"/>
  <c r="Y10" i="1" s="1"/>
  <c r="X6" i="1"/>
  <c r="Z6" i="1" s="1"/>
  <c r="X34" i="1"/>
  <c r="X30" i="1"/>
  <c r="X26" i="1"/>
  <c r="X22" i="1"/>
  <c r="X18" i="1"/>
  <c r="Y5" i="1" l="1"/>
  <c r="Z56" i="1"/>
  <c r="Z23" i="1"/>
  <c r="Z37" i="1"/>
  <c r="Y29" i="1"/>
  <c r="Z19" i="1"/>
  <c r="Z8" i="1"/>
  <c r="Y16" i="1"/>
  <c r="Z21" i="1"/>
  <c r="Z9" i="1"/>
  <c r="Y13" i="1"/>
  <c r="Y7" i="1"/>
  <c r="Y17" i="1"/>
  <c r="Y6" i="1"/>
  <c r="Z27" i="1"/>
  <c r="Y35" i="1"/>
  <c r="Z25" i="1"/>
  <c r="Z62" i="1"/>
  <c r="Y20" i="1"/>
  <c r="Z15" i="1"/>
  <c r="Y24" i="1"/>
  <c r="Y14" i="1"/>
  <c r="Y33" i="1"/>
  <c r="Z31" i="1"/>
  <c r="Y36" i="1"/>
  <c r="Y11" i="1"/>
  <c r="Y12" i="1"/>
  <c r="Y32" i="1"/>
  <c r="Z10" i="1"/>
  <c r="Y28" i="1"/>
  <c r="Z18" i="1"/>
  <c r="Y18" i="1"/>
  <c r="Z34" i="1"/>
  <c r="Y34" i="1"/>
  <c r="Z30" i="1"/>
  <c r="Y30" i="1"/>
  <c r="Z22" i="1"/>
  <c r="Y22" i="1"/>
  <c r="Z48" i="1"/>
  <c r="Y48" i="1"/>
  <c r="Z26" i="1"/>
  <c r="Y26" i="1"/>
  <c r="Z60" i="1"/>
  <c r="Y60" i="1"/>
  <c r="X64" i="1" l="1"/>
</calcChain>
</file>

<file path=xl/sharedStrings.xml><?xml version="1.0" encoding="utf-8"?>
<sst xmlns="http://schemas.openxmlformats.org/spreadsheetml/2006/main" count="22" uniqueCount="15">
  <si>
    <t>ردیف</t>
  </si>
  <si>
    <t>نام و نام خانوادگی</t>
  </si>
  <si>
    <t>شماره دانشجویی</t>
  </si>
  <si>
    <t>میان ترم اول از</t>
  </si>
  <si>
    <t>میان ترم دوم از</t>
  </si>
  <si>
    <t>میان ترم سوم از</t>
  </si>
  <si>
    <t>میان ترم چهارم از</t>
  </si>
  <si>
    <t>میان ترم پنجم از</t>
  </si>
  <si>
    <t>میان ترم ششم از</t>
  </si>
  <si>
    <t>پایان ترم از</t>
  </si>
  <si>
    <t>حل تمرین از</t>
  </si>
  <si>
    <t>نمره نهایی از</t>
  </si>
  <si>
    <t>مقایسه با میانگین</t>
  </si>
  <si>
    <t>میانگین</t>
  </si>
  <si>
    <t>قبول یا 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</si>
</sst>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Z64"/>
  <sheetViews>
    <sheetView rightToLeft="1" tabSelected="1" workbookViewId="0">
      <pane xSplit="6228" ySplit="1920" topLeftCell="G1" activePane="bottomLeft"/>
      <selection activeCell="B1" sqref="A1:B1048576"/>
      <selection pane="topRight" activeCell="K5" sqref="K5"/>
      <selection pane="bottomLeft" activeCell="D9" sqref="D9"/>
      <selection pane="bottomRight" activeCell="G6" sqref="G6"/>
    </sheetView>
  </sheetViews>
  <sheetFormatPr defaultRowHeight="20.399999999999999" customHeight="1" x14ac:dyDescent="0.3"/>
  <cols>
    <col min="1" max="2" width="1.77734375" style="1" customWidth="1"/>
    <col min="3" max="3" width="5.88671875" style="1" bestFit="1" customWidth="1"/>
    <col min="4" max="4" width="29.5546875" style="1" bestFit="1" customWidth="1"/>
    <col min="5" max="5" width="14.88671875" style="1" bestFit="1" customWidth="1"/>
    <col min="6" max="11" width="14.77734375" style="1" customWidth="1"/>
    <col min="12" max="12" width="1.77734375" style="1" customWidth="1"/>
    <col min="13" max="18" width="14.77734375" style="1" customWidth="1"/>
    <col min="19" max="19" width="1.77734375" style="1" customWidth="1"/>
    <col min="20" max="21" width="14.77734375" style="1" customWidth="1"/>
    <col min="22" max="22" width="11.5546875" style="1" bestFit="1" customWidth="1"/>
    <col min="23" max="26" width="14.77734375" style="1" customWidth="1"/>
    <col min="27" max="16384" width="8.88671875" style="1"/>
  </cols>
  <sheetData>
    <row r="3" spans="3:26" ht="20.399999999999999" customHeight="1" x14ac:dyDescent="0.3">
      <c r="C3" s="49" t="s">
        <v>0</v>
      </c>
      <c r="D3" s="49" t="s">
        <v>1</v>
      </c>
      <c r="E3" s="49" t="s">
        <v>2</v>
      </c>
      <c r="F3" s="45" t="s">
        <v>3</v>
      </c>
      <c r="G3" s="7" t="s">
        <v>4</v>
      </c>
      <c r="H3" s="45" t="s">
        <v>5</v>
      </c>
      <c r="I3" s="7" t="s">
        <v>6</v>
      </c>
      <c r="J3" s="45" t="s">
        <v>7</v>
      </c>
      <c r="K3" s="7" t="s">
        <v>8</v>
      </c>
      <c r="L3" s="6"/>
      <c r="M3" s="45" t="s">
        <v>3</v>
      </c>
      <c r="N3" s="14" t="s">
        <v>4</v>
      </c>
      <c r="O3" s="45" t="s">
        <v>5</v>
      </c>
      <c r="P3" s="14" t="s">
        <v>6</v>
      </c>
      <c r="Q3" s="45" t="s">
        <v>7</v>
      </c>
      <c r="R3" s="14" t="s">
        <v>8</v>
      </c>
      <c r="T3" s="45" t="s">
        <v>9</v>
      </c>
      <c r="U3" s="27" t="s">
        <v>9</v>
      </c>
      <c r="V3" s="23" t="s">
        <v>10</v>
      </c>
      <c r="W3" s="4"/>
      <c r="X3" s="24" t="s">
        <v>11</v>
      </c>
      <c r="Y3" s="51" t="s">
        <v>14</v>
      </c>
      <c r="Z3" s="47" t="s">
        <v>12</v>
      </c>
    </row>
    <row r="4" spans="3:26" ht="20.399999999999999" customHeight="1" thickBot="1" x14ac:dyDescent="0.35">
      <c r="C4" s="50"/>
      <c r="D4" s="50"/>
      <c r="E4" s="50"/>
      <c r="F4" s="46">
        <v>130</v>
      </c>
      <c r="G4" s="13">
        <v>70</v>
      </c>
      <c r="H4" s="46">
        <v>140</v>
      </c>
      <c r="I4" s="13">
        <v>195</v>
      </c>
      <c r="J4" s="46">
        <v>200</v>
      </c>
      <c r="K4" s="37">
        <v>80</v>
      </c>
      <c r="L4" s="6"/>
      <c r="M4" s="46">
        <v>1</v>
      </c>
      <c r="N4" s="19">
        <v>2.5</v>
      </c>
      <c r="O4" s="46">
        <v>2.5</v>
      </c>
      <c r="P4" s="19">
        <v>1</v>
      </c>
      <c r="Q4" s="46">
        <v>2.5</v>
      </c>
      <c r="R4" s="19">
        <v>2.5</v>
      </c>
      <c r="T4" s="46">
        <v>360</v>
      </c>
      <c r="U4" s="28">
        <v>6</v>
      </c>
      <c r="V4" s="25">
        <v>2</v>
      </c>
      <c r="W4" s="12"/>
      <c r="X4" s="26">
        <v>20</v>
      </c>
      <c r="Y4" s="52"/>
      <c r="Z4" s="47"/>
    </row>
    <row r="5" spans="3:26" ht="20.399999999999999" customHeight="1" thickTop="1" x14ac:dyDescent="0.3">
      <c r="C5" s="11">
        <f>1</f>
        <v>1</v>
      </c>
      <c r="D5" s="11"/>
      <c r="E5" s="11">
        <v>40012126001</v>
      </c>
      <c r="F5" s="35">
        <v>130</v>
      </c>
      <c r="G5" s="43">
        <v>70</v>
      </c>
      <c r="H5" s="5"/>
      <c r="I5" s="8"/>
      <c r="J5" s="5"/>
      <c r="K5" s="38"/>
      <c r="L5" s="2"/>
      <c r="M5" s="15">
        <f t="shared" ref="M5:M37" si="0">1*(F5/F$4)</f>
        <v>1</v>
      </c>
      <c r="N5" s="18">
        <f>2.5*(G5/G$4)</f>
        <v>2.5</v>
      </c>
      <c r="O5" s="17">
        <f>2.5*(H5/H$4)</f>
        <v>0</v>
      </c>
      <c r="P5" s="18">
        <f>1*(I5/I$4)</f>
        <v>0</v>
      </c>
      <c r="Q5" s="17">
        <f>2.5*(J5/J$4)</f>
        <v>0</v>
      </c>
      <c r="R5" s="18">
        <f>2.5*(K5/K$4)</f>
        <v>0</v>
      </c>
      <c r="T5" s="5"/>
      <c r="U5" s="29">
        <f>6*(T5/T$4)</f>
        <v>0</v>
      </c>
      <c r="V5" s="22"/>
      <c r="W5" s="5"/>
      <c r="X5" s="20">
        <f>W5+V5+U5+R5+Q5+P5+O5+N5+M5</f>
        <v>3.5</v>
      </c>
      <c r="Y5" s="17">
        <f>X5</f>
        <v>3.5</v>
      </c>
      <c r="Z5" s="15">
        <f>X5</f>
        <v>3.5</v>
      </c>
    </row>
    <row r="6" spans="3:26" ht="20.399999999999999" customHeight="1" x14ac:dyDescent="0.3">
      <c r="C6" s="9">
        <f>C5+1</f>
        <v>2</v>
      </c>
      <c r="D6" s="9"/>
      <c r="E6" s="9">
        <v>40011126006</v>
      </c>
      <c r="F6" s="36">
        <v>100</v>
      </c>
      <c r="G6" s="44">
        <v>70</v>
      </c>
      <c r="H6" s="3"/>
      <c r="I6" s="10"/>
      <c r="J6" s="3"/>
      <c r="K6" s="39"/>
      <c r="L6" s="2"/>
      <c r="M6" s="15">
        <f t="shared" si="0"/>
        <v>0.76923076923076927</v>
      </c>
      <c r="N6" s="16">
        <f t="shared" ref="N6:N37" si="1">2.5*(G6/G$4)</f>
        <v>2.5</v>
      </c>
      <c r="O6" s="15">
        <f t="shared" ref="O6:O37" si="2">2.5*(H6/H$4)</f>
        <v>0</v>
      </c>
      <c r="P6" s="16">
        <f t="shared" ref="P6:P37" si="3">1*(I6/I$4)</f>
        <v>0</v>
      </c>
      <c r="Q6" s="15">
        <f t="shared" ref="Q6:Q37" si="4">2.5*(J6/J$4)</f>
        <v>0</v>
      </c>
      <c r="R6" s="16">
        <f t="shared" ref="R6:R37" si="5">2.5*(K6/K$4)</f>
        <v>0</v>
      </c>
      <c r="T6" s="3"/>
      <c r="U6" s="29">
        <f t="shared" ref="U6:U62" si="6">6*(T6/T$4)</f>
        <v>0</v>
      </c>
      <c r="V6" s="21"/>
      <c r="W6" s="3"/>
      <c r="X6" s="20">
        <f t="shared" ref="X6:X62" si="7">W6+V6+U6+R6+Q6+P6+O6+N6+M6</f>
        <v>3.2692307692307692</v>
      </c>
      <c r="Y6" s="17">
        <f t="shared" ref="Y6:Y60" si="8">X6</f>
        <v>3.2692307692307692</v>
      </c>
      <c r="Z6" s="15">
        <f t="shared" ref="Z6:Z56" si="9">X6</f>
        <v>3.2692307692307692</v>
      </c>
    </row>
    <row r="7" spans="3:26" ht="20.399999999999999" customHeight="1" x14ac:dyDescent="0.3">
      <c r="C7" s="9">
        <f t="shared" ref="C7:C62" si="10">C6+1</f>
        <v>3</v>
      </c>
      <c r="D7" s="9"/>
      <c r="E7" s="9">
        <v>9912910006</v>
      </c>
      <c r="F7" s="36">
        <v>25</v>
      </c>
      <c r="G7" s="44">
        <v>50</v>
      </c>
      <c r="H7" s="3"/>
      <c r="I7" s="10"/>
      <c r="J7" s="3"/>
      <c r="K7" s="39"/>
      <c r="L7" s="2"/>
      <c r="M7" s="15">
        <f t="shared" si="0"/>
        <v>0.19230769230769232</v>
      </c>
      <c r="N7" s="16">
        <f t="shared" si="1"/>
        <v>1.7857142857142858</v>
      </c>
      <c r="O7" s="15">
        <f t="shared" si="2"/>
        <v>0</v>
      </c>
      <c r="P7" s="16">
        <f t="shared" si="3"/>
        <v>0</v>
      </c>
      <c r="Q7" s="15">
        <f t="shared" si="4"/>
        <v>0</v>
      </c>
      <c r="R7" s="16">
        <f t="shared" si="5"/>
        <v>0</v>
      </c>
      <c r="T7" s="3"/>
      <c r="U7" s="29">
        <f t="shared" si="6"/>
        <v>0</v>
      </c>
      <c r="V7" s="21"/>
      <c r="W7" s="3"/>
      <c r="X7" s="20">
        <f>W7+V7+U7+R7+Q7+P7+O7+N7+M7</f>
        <v>1.9780219780219781</v>
      </c>
      <c r="Y7" s="17">
        <f t="shared" si="8"/>
        <v>1.9780219780219781</v>
      </c>
      <c r="Z7" s="15">
        <f t="shared" si="9"/>
        <v>1.9780219780219781</v>
      </c>
    </row>
    <row r="8" spans="3:26" ht="20.399999999999999" customHeight="1" x14ac:dyDescent="0.3">
      <c r="C8" s="9">
        <f t="shared" si="10"/>
        <v>4</v>
      </c>
      <c r="D8" s="9"/>
      <c r="E8" s="9">
        <v>9911126006</v>
      </c>
      <c r="F8" s="36">
        <v>0</v>
      </c>
      <c r="G8" s="44">
        <v>0</v>
      </c>
      <c r="H8" s="3"/>
      <c r="I8" s="10"/>
      <c r="J8" s="3"/>
      <c r="K8" s="39"/>
      <c r="L8" s="2"/>
      <c r="M8" s="15">
        <f t="shared" si="0"/>
        <v>0</v>
      </c>
      <c r="N8" s="16">
        <f t="shared" si="1"/>
        <v>0</v>
      </c>
      <c r="O8" s="15">
        <f t="shared" si="2"/>
        <v>0</v>
      </c>
      <c r="P8" s="16">
        <f t="shared" si="3"/>
        <v>0</v>
      </c>
      <c r="Q8" s="15">
        <f t="shared" si="4"/>
        <v>0</v>
      </c>
      <c r="R8" s="16">
        <f t="shared" si="5"/>
        <v>0</v>
      </c>
      <c r="T8" s="3"/>
      <c r="U8" s="29">
        <f t="shared" si="6"/>
        <v>0</v>
      </c>
      <c r="V8" s="21"/>
      <c r="W8" s="3"/>
      <c r="X8" s="20">
        <f t="shared" si="7"/>
        <v>0</v>
      </c>
      <c r="Y8" s="17">
        <f t="shared" si="8"/>
        <v>0</v>
      </c>
      <c r="Z8" s="15">
        <f t="shared" si="9"/>
        <v>0</v>
      </c>
    </row>
    <row r="9" spans="3:26" ht="20.399999999999999" customHeight="1" x14ac:dyDescent="0.3">
      <c r="C9" s="9">
        <f t="shared" si="10"/>
        <v>5</v>
      </c>
      <c r="D9" s="9"/>
      <c r="E9" s="9">
        <v>9912126006</v>
      </c>
      <c r="F9" s="36">
        <v>95</v>
      </c>
      <c r="G9" s="44">
        <v>60</v>
      </c>
      <c r="H9" s="3"/>
      <c r="I9" s="10"/>
      <c r="J9" s="3"/>
      <c r="K9" s="39"/>
      <c r="L9" s="2"/>
      <c r="M9" s="15">
        <f t="shared" si="0"/>
        <v>0.73076923076923073</v>
      </c>
      <c r="N9" s="16">
        <f t="shared" si="1"/>
        <v>2.1428571428571428</v>
      </c>
      <c r="O9" s="15">
        <f t="shared" si="2"/>
        <v>0</v>
      </c>
      <c r="P9" s="16">
        <f t="shared" si="3"/>
        <v>0</v>
      </c>
      <c r="Q9" s="15">
        <f t="shared" si="4"/>
        <v>0</v>
      </c>
      <c r="R9" s="16">
        <f t="shared" si="5"/>
        <v>0</v>
      </c>
      <c r="T9" s="3"/>
      <c r="U9" s="29">
        <f t="shared" si="6"/>
        <v>0</v>
      </c>
      <c r="V9" s="21"/>
      <c r="W9" s="3"/>
      <c r="X9" s="20">
        <f t="shared" si="7"/>
        <v>2.8736263736263736</v>
      </c>
      <c r="Y9" s="17">
        <f t="shared" si="8"/>
        <v>2.8736263736263736</v>
      </c>
      <c r="Z9" s="15">
        <f t="shared" si="9"/>
        <v>2.8736263736263736</v>
      </c>
    </row>
    <row r="10" spans="3:26" ht="20.399999999999999" customHeight="1" x14ac:dyDescent="0.3">
      <c r="C10" s="9">
        <f t="shared" si="10"/>
        <v>6</v>
      </c>
      <c r="D10" s="9"/>
      <c r="E10" s="9">
        <v>40011126011</v>
      </c>
      <c r="F10" s="36">
        <v>130</v>
      </c>
      <c r="G10" s="44">
        <v>70</v>
      </c>
      <c r="H10" s="3"/>
      <c r="I10" s="10"/>
      <c r="J10" s="3"/>
      <c r="K10" s="39"/>
      <c r="L10" s="2"/>
      <c r="M10" s="15">
        <f t="shared" si="0"/>
        <v>1</v>
      </c>
      <c r="N10" s="16">
        <f t="shared" si="1"/>
        <v>2.5</v>
      </c>
      <c r="O10" s="15">
        <f t="shared" si="2"/>
        <v>0</v>
      </c>
      <c r="P10" s="16">
        <f t="shared" si="3"/>
        <v>0</v>
      </c>
      <c r="Q10" s="15">
        <f t="shared" si="4"/>
        <v>0</v>
      </c>
      <c r="R10" s="16">
        <f t="shared" si="5"/>
        <v>0</v>
      </c>
      <c r="T10" s="3"/>
      <c r="U10" s="29">
        <f t="shared" si="6"/>
        <v>0</v>
      </c>
      <c r="V10" s="21"/>
      <c r="W10" s="3"/>
      <c r="X10" s="20">
        <f t="shared" si="7"/>
        <v>3.5</v>
      </c>
      <c r="Y10" s="17">
        <f t="shared" si="8"/>
        <v>3.5</v>
      </c>
      <c r="Z10" s="15">
        <f t="shared" si="9"/>
        <v>3.5</v>
      </c>
    </row>
    <row r="11" spans="3:26" ht="20.399999999999999" customHeight="1" x14ac:dyDescent="0.3">
      <c r="C11" s="9">
        <f t="shared" si="10"/>
        <v>7</v>
      </c>
      <c r="D11" s="9"/>
      <c r="E11" s="9">
        <v>9911126120</v>
      </c>
      <c r="F11" s="36">
        <v>100</v>
      </c>
      <c r="G11" s="44">
        <v>60</v>
      </c>
      <c r="H11" s="3"/>
      <c r="I11" s="10"/>
      <c r="J11" s="3"/>
      <c r="K11" s="39"/>
      <c r="L11" s="2"/>
      <c r="M11" s="15">
        <f t="shared" si="0"/>
        <v>0.76923076923076927</v>
      </c>
      <c r="N11" s="16">
        <f t="shared" si="1"/>
        <v>2.1428571428571428</v>
      </c>
      <c r="O11" s="15">
        <f t="shared" si="2"/>
        <v>0</v>
      </c>
      <c r="P11" s="16">
        <f t="shared" si="3"/>
        <v>0</v>
      </c>
      <c r="Q11" s="15">
        <f t="shared" si="4"/>
        <v>0</v>
      </c>
      <c r="R11" s="16">
        <f t="shared" si="5"/>
        <v>0</v>
      </c>
      <c r="T11" s="3"/>
      <c r="U11" s="29">
        <f t="shared" si="6"/>
        <v>0</v>
      </c>
      <c r="V11" s="21"/>
      <c r="W11" s="3"/>
      <c r="X11" s="20">
        <f t="shared" si="7"/>
        <v>2.912087912087912</v>
      </c>
      <c r="Y11" s="17">
        <f t="shared" si="8"/>
        <v>2.912087912087912</v>
      </c>
      <c r="Z11" s="15">
        <f t="shared" si="9"/>
        <v>2.912087912087912</v>
      </c>
    </row>
    <row r="12" spans="3:26" ht="20.399999999999999" customHeight="1" x14ac:dyDescent="0.3">
      <c r="C12" s="9">
        <f t="shared" si="10"/>
        <v>8</v>
      </c>
      <c r="D12" s="9"/>
      <c r="E12" s="9">
        <v>9912910012</v>
      </c>
      <c r="F12" s="36">
        <v>120</v>
      </c>
      <c r="G12" s="44">
        <v>50</v>
      </c>
      <c r="H12" s="3"/>
      <c r="I12" s="10"/>
      <c r="J12" s="3"/>
      <c r="K12" s="39"/>
      <c r="L12" s="2"/>
      <c r="M12" s="15">
        <f t="shared" si="0"/>
        <v>0.92307692307692313</v>
      </c>
      <c r="N12" s="16">
        <f t="shared" si="1"/>
        <v>1.7857142857142858</v>
      </c>
      <c r="O12" s="15">
        <f t="shared" si="2"/>
        <v>0</v>
      </c>
      <c r="P12" s="16">
        <f t="shared" si="3"/>
        <v>0</v>
      </c>
      <c r="Q12" s="15">
        <f t="shared" si="4"/>
        <v>0</v>
      </c>
      <c r="R12" s="16">
        <f t="shared" si="5"/>
        <v>0</v>
      </c>
      <c r="T12" s="3"/>
      <c r="U12" s="29">
        <f t="shared" si="6"/>
        <v>0</v>
      </c>
      <c r="V12" s="21"/>
      <c r="W12" s="3"/>
      <c r="X12" s="20">
        <f t="shared" si="7"/>
        <v>2.7087912087912089</v>
      </c>
      <c r="Y12" s="17">
        <f t="shared" si="8"/>
        <v>2.7087912087912089</v>
      </c>
      <c r="Z12" s="15">
        <f t="shared" si="9"/>
        <v>2.7087912087912089</v>
      </c>
    </row>
    <row r="13" spans="3:26" ht="20.399999999999999" customHeight="1" x14ac:dyDescent="0.3">
      <c r="C13" s="9">
        <f t="shared" si="10"/>
        <v>9</v>
      </c>
      <c r="D13" s="9"/>
      <c r="E13" s="9">
        <v>9912910017</v>
      </c>
      <c r="F13" s="36">
        <v>35</v>
      </c>
      <c r="G13" s="44">
        <v>50</v>
      </c>
      <c r="H13" s="3"/>
      <c r="I13" s="10"/>
      <c r="J13" s="3"/>
      <c r="K13" s="39"/>
      <c r="L13" s="2"/>
      <c r="M13" s="15">
        <f t="shared" si="0"/>
        <v>0.26923076923076922</v>
      </c>
      <c r="N13" s="16">
        <f t="shared" si="1"/>
        <v>1.7857142857142858</v>
      </c>
      <c r="O13" s="15">
        <f t="shared" si="2"/>
        <v>0</v>
      </c>
      <c r="P13" s="16">
        <f t="shared" si="3"/>
        <v>0</v>
      </c>
      <c r="Q13" s="15">
        <f t="shared" si="4"/>
        <v>0</v>
      </c>
      <c r="R13" s="16">
        <f t="shared" si="5"/>
        <v>0</v>
      </c>
      <c r="T13" s="3"/>
      <c r="U13" s="29">
        <f t="shared" si="6"/>
        <v>0</v>
      </c>
      <c r="V13" s="21"/>
      <c r="W13" s="3"/>
      <c r="X13" s="20">
        <f t="shared" si="7"/>
        <v>2.0549450549450552</v>
      </c>
      <c r="Y13" s="17">
        <f t="shared" si="8"/>
        <v>2.0549450549450552</v>
      </c>
      <c r="Z13" s="15">
        <f t="shared" si="9"/>
        <v>2.0549450549450552</v>
      </c>
    </row>
    <row r="14" spans="3:26" ht="20.399999999999999" customHeight="1" x14ac:dyDescent="0.3">
      <c r="C14" s="9">
        <f t="shared" si="10"/>
        <v>10</v>
      </c>
      <c r="D14" s="9"/>
      <c r="E14" s="9">
        <v>40111910019</v>
      </c>
      <c r="F14" s="36">
        <v>110</v>
      </c>
      <c r="G14" s="44">
        <v>40</v>
      </c>
      <c r="H14" s="3"/>
      <c r="I14" s="10"/>
      <c r="J14" s="3"/>
      <c r="K14" s="39"/>
      <c r="L14" s="2"/>
      <c r="M14" s="15">
        <f t="shared" si="0"/>
        <v>0.84615384615384615</v>
      </c>
      <c r="N14" s="16">
        <f t="shared" si="1"/>
        <v>1.4285714285714284</v>
      </c>
      <c r="O14" s="15">
        <f t="shared" si="2"/>
        <v>0</v>
      </c>
      <c r="P14" s="16">
        <f t="shared" si="3"/>
        <v>0</v>
      </c>
      <c r="Q14" s="15">
        <f t="shared" si="4"/>
        <v>0</v>
      </c>
      <c r="R14" s="16">
        <f t="shared" si="5"/>
        <v>0</v>
      </c>
      <c r="T14" s="3"/>
      <c r="U14" s="29">
        <f t="shared" si="6"/>
        <v>0</v>
      </c>
      <c r="V14" s="21"/>
      <c r="W14" s="3"/>
      <c r="X14" s="20">
        <f t="shared" si="7"/>
        <v>2.2747252747252746</v>
      </c>
      <c r="Y14" s="17">
        <f t="shared" si="8"/>
        <v>2.2747252747252746</v>
      </c>
      <c r="Z14" s="15">
        <f t="shared" si="9"/>
        <v>2.2747252747252746</v>
      </c>
    </row>
    <row r="15" spans="3:26" ht="20.399999999999999" customHeight="1" x14ac:dyDescent="0.3">
      <c r="C15" s="9">
        <f t="shared" si="10"/>
        <v>11</v>
      </c>
      <c r="D15" s="9"/>
      <c r="E15" s="9">
        <v>40011910021</v>
      </c>
      <c r="F15" s="36">
        <v>120</v>
      </c>
      <c r="G15" s="44">
        <v>70</v>
      </c>
      <c r="H15" s="3"/>
      <c r="I15" s="10"/>
      <c r="J15" s="3"/>
      <c r="K15" s="39"/>
      <c r="L15" s="2"/>
      <c r="M15" s="15">
        <f t="shared" si="0"/>
        <v>0.92307692307692313</v>
      </c>
      <c r="N15" s="16">
        <f t="shared" si="1"/>
        <v>2.5</v>
      </c>
      <c r="O15" s="15">
        <f t="shared" si="2"/>
        <v>0</v>
      </c>
      <c r="P15" s="16">
        <f t="shared" si="3"/>
        <v>0</v>
      </c>
      <c r="Q15" s="15">
        <f t="shared" si="4"/>
        <v>0</v>
      </c>
      <c r="R15" s="16">
        <f t="shared" si="5"/>
        <v>0</v>
      </c>
      <c r="T15" s="3"/>
      <c r="U15" s="29">
        <f t="shared" si="6"/>
        <v>0</v>
      </c>
      <c r="V15" s="21"/>
      <c r="W15" s="3"/>
      <c r="X15" s="20">
        <f t="shared" si="7"/>
        <v>3.4230769230769234</v>
      </c>
      <c r="Y15" s="17">
        <f t="shared" si="8"/>
        <v>3.4230769230769234</v>
      </c>
      <c r="Z15" s="15">
        <f t="shared" si="9"/>
        <v>3.4230769230769234</v>
      </c>
    </row>
    <row r="16" spans="3:26" ht="20.399999999999999" customHeight="1" x14ac:dyDescent="0.3">
      <c r="C16" s="9">
        <f t="shared" si="10"/>
        <v>12</v>
      </c>
      <c r="D16" s="9"/>
      <c r="E16" s="9">
        <v>40011910022</v>
      </c>
      <c r="F16" s="36">
        <v>80</v>
      </c>
      <c r="G16" s="44">
        <v>50</v>
      </c>
      <c r="H16" s="3"/>
      <c r="I16" s="10"/>
      <c r="J16" s="3"/>
      <c r="K16" s="39"/>
      <c r="L16" s="2"/>
      <c r="M16" s="15">
        <f t="shared" si="0"/>
        <v>0.61538461538461542</v>
      </c>
      <c r="N16" s="16">
        <f t="shared" si="1"/>
        <v>1.7857142857142858</v>
      </c>
      <c r="O16" s="15">
        <f t="shared" si="2"/>
        <v>0</v>
      </c>
      <c r="P16" s="16">
        <f t="shared" si="3"/>
        <v>0</v>
      </c>
      <c r="Q16" s="15">
        <f t="shared" si="4"/>
        <v>0</v>
      </c>
      <c r="R16" s="16">
        <f t="shared" si="5"/>
        <v>0</v>
      </c>
      <c r="T16" s="3"/>
      <c r="U16" s="29">
        <f t="shared" si="6"/>
        <v>0</v>
      </c>
      <c r="V16" s="21"/>
      <c r="W16" s="3"/>
      <c r="X16" s="20">
        <f>W16+V16+U16+R16+Q16+P16+O16+N16+M16</f>
        <v>2.4010989010989015</v>
      </c>
      <c r="Y16" s="17">
        <f t="shared" si="8"/>
        <v>2.4010989010989015</v>
      </c>
      <c r="Z16" s="15">
        <f t="shared" si="9"/>
        <v>2.4010989010989015</v>
      </c>
    </row>
    <row r="17" spans="3:26" ht="20.399999999999999" customHeight="1" x14ac:dyDescent="0.3">
      <c r="C17" s="9">
        <f t="shared" si="10"/>
        <v>13</v>
      </c>
      <c r="D17" s="9"/>
      <c r="E17" s="9">
        <v>40011126028</v>
      </c>
      <c r="F17" s="36">
        <v>50</v>
      </c>
      <c r="G17" s="44">
        <v>70</v>
      </c>
      <c r="H17" s="3"/>
      <c r="I17" s="10"/>
      <c r="J17" s="3"/>
      <c r="K17" s="39"/>
      <c r="L17" s="2"/>
      <c r="M17" s="15">
        <f t="shared" si="0"/>
        <v>0.38461538461538464</v>
      </c>
      <c r="N17" s="16">
        <f t="shared" si="1"/>
        <v>2.5</v>
      </c>
      <c r="O17" s="15">
        <f t="shared" si="2"/>
        <v>0</v>
      </c>
      <c r="P17" s="16">
        <f t="shared" si="3"/>
        <v>0</v>
      </c>
      <c r="Q17" s="15">
        <f t="shared" si="4"/>
        <v>0</v>
      </c>
      <c r="R17" s="16">
        <f t="shared" si="5"/>
        <v>0</v>
      </c>
      <c r="T17" s="3"/>
      <c r="U17" s="29">
        <f t="shared" si="6"/>
        <v>0</v>
      </c>
      <c r="V17" s="21"/>
      <c r="W17" s="3"/>
      <c r="X17" s="20">
        <f t="shared" si="7"/>
        <v>2.8846153846153846</v>
      </c>
      <c r="Y17" s="17">
        <f t="shared" si="8"/>
        <v>2.8846153846153846</v>
      </c>
      <c r="Z17" s="15">
        <f t="shared" si="9"/>
        <v>2.8846153846153846</v>
      </c>
    </row>
    <row r="18" spans="3:26" ht="20.399999999999999" customHeight="1" x14ac:dyDescent="0.3">
      <c r="C18" s="9">
        <f t="shared" si="10"/>
        <v>14</v>
      </c>
      <c r="D18" s="9"/>
      <c r="E18" s="9">
        <v>40112910005</v>
      </c>
      <c r="F18" s="36">
        <v>60</v>
      </c>
      <c r="G18" s="44">
        <v>50</v>
      </c>
      <c r="H18" s="3"/>
      <c r="I18" s="10"/>
      <c r="J18" s="3"/>
      <c r="K18" s="39"/>
      <c r="L18" s="2"/>
      <c r="M18" s="15">
        <f t="shared" si="0"/>
        <v>0.46153846153846156</v>
      </c>
      <c r="N18" s="16">
        <f t="shared" si="1"/>
        <v>1.7857142857142858</v>
      </c>
      <c r="O18" s="15">
        <f t="shared" si="2"/>
        <v>0</v>
      </c>
      <c r="P18" s="16">
        <f t="shared" si="3"/>
        <v>0</v>
      </c>
      <c r="Q18" s="15">
        <f t="shared" si="4"/>
        <v>0</v>
      </c>
      <c r="R18" s="16">
        <f t="shared" si="5"/>
        <v>0</v>
      </c>
      <c r="T18" s="3"/>
      <c r="U18" s="29">
        <f t="shared" si="6"/>
        <v>0</v>
      </c>
      <c r="V18" s="21"/>
      <c r="W18" s="3"/>
      <c r="X18" s="20">
        <f t="shared" si="7"/>
        <v>2.2472527472527473</v>
      </c>
      <c r="Y18" s="17">
        <f t="shared" si="8"/>
        <v>2.2472527472527473</v>
      </c>
      <c r="Z18" s="15">
        <f t="shared" si="9"/>
        <v>2.2472527472527473</v>
      </c>
    </row>
    <row r="19" spans="3:26" ht="20.399999999999999" customHeight="1" x14ac:dyDescent="0.3">
      <c r="C19" s="9">
        <f t="shared" si="10"/>
        <v>15</v>
      </c>
      <c r="D19" s="9"/>
      <c r="E19" s="9">
        <v>40011910029</v>
      </c>
      <c r="F19" s="36">
        <v>40</v>
      </c>
      <c r="G19" s="44">
        <v>50</v>
      </c>
      <c r="H19" s="3"/>
      <c r="I19" s="10"/>
      <c r="J19" s="3"/>
      <c r="K19" s="39"/>
      <c r="L19" s="2"/>
      <c r="M19" s="15">
        <f t="shared" si="0"/>
        <v>0.30769230769230771</v>
      </c>
      <c r="N19" s="16">
        <f t="shared" si="1"/>
        <v>1.7857142857142858</v>
      </c>
      <c r="O19" s="15">
        <f t="shared" si="2"/>
        <v>0</v>
      </c>
      <c r="P19" s="16">
        <f t="shared" si="3"/>
        <v>0</v>
      </c>
      <c r="Q19" s="15">
        <f t="shared" si="4"/>
        <v>0</v>
      </c>
      <c r="R19" s="16">
        <f t="shared" si="5"/>
        <v>0</v>
      </c>
      <c r="T19" s="3"/>
      <c r="U19" s="29">
        <f t="shared" si="6"/>
        <v>0</v>
      </c>
      <c r="V19" s="21"/>
      <c r="W19" s="3"/>
      <c r="X19" s="20">
        <f t="shared" si="7"/>
        <v>2.0934065934065935</v>
      </c>
      <c r="Y19" s="17">
        <f t="shared" si="8"/>
        <v>2.0934065934065935</v>
      </c>
      <c r="Z19" s="15">
        <f t="shared" si="9"/>
        <v>2.0934065934065935</v>
      </c>
    </row>
    <row r="20" spans="3:26" ht="20.399999999999999" customHeight="1" x14ac:dyDescent="0.3">
      <c r="C20" s="9">
        <f t="shared" si="10"/>
        <v>16</v>
      </c>
      <c r="D20" s="9"/>
      <c r="E20" s="9">
        <v>40011126035</v>
      </c>
      <c r="F20" s="36">
        <v>110</v>
      </c>
      <c r="G20" s="44">
        <v>70</v>
      </c>
      <c r="H20" s="3"/>
      <c r="I20" s="10"/>
      <c r="J20" s="3"/>
      <c r="K20" s="39"/>
      <c r="L20" s="2"/>
      <c r="M20" s="15">
        <f t="shared" si="0"/>
        <v>0.84615384615384615</v>
      </c>
      <c r="N20" s="16">
        <f t="shared" si="1"/>
        <v>2.5</v>
      </c>
      <c r="O20" s="15">
        <f t="shared" si="2"/>
        <v>0</v>
      </c>
      <c r="P20" s="16">
        <f t="shared" si="3"/>
        <v>0</v>
      </c>
      <c r="Q20" s="15">
        <f t="shared" si="4"/>
        <v>0</v>
      </c>
      <c r="R20" s="16">
        <f t="shared" si="5"/>
        <v>0</v>
      </c>
      <c r="T20" s="3"/>
      <c r="U20" s="29">
        <f t="shared" si="6"/>
        <v>0</v>
      </c>
      <c r="V20" s="21"/>
      <c r="W20" s="3"/>
      <c r="X20" s="20">
        <f t="shared" si="7"/>
        <v>3.3461538461538463</v>
      </c>
      <c r="Y20" s="17">
        <f t="shared" si="8"/>
        <v>3.3461538461538463</v>
      </c>
      <c r="Z20" s="15">
        <f t="shared" si="9"/>
        <v>3.3461538461538463</v>
      </c>
    </row>
    <row r="21" spans="3:26" ht="20.399999999999999" customHeight="1" x14ac:dyDescent="0.3">
      <c r="C21" s="9">
        <f t="shared" si="10"/>
        <v>17</v>
      </c>
      <c r="D21" s="9"/>
      <c r="E21" s="9">
        <v>40011126038</v>
      </c>
      <c r="F21" s="36">
        <v>90</v>
      </c>
      <c r="G21" s="44">
        <v>70</v>
      </c>
      <c r="H21" s="3"/>
      <c r="I21" s="10"/>
      <c r="J21" s="3"/>
      <c r="K21" s="39"/>
      <c r="L21" s="2"/>
      <c r="M21" s="15">
        <f t="shared" si="0"/>
        <v>0.69230769230769229</v>
      </c>
      <c r="N21" s="16">
        <f t="shared" si="1"/>
        <v>2.5</v>
      </c>
      <c r="O21" s="15">
        <f t="shared" si="2"/>
        <v>0</v>
      </c>
      <c r="P21" s="16">
        <f t="shared" si="3"/>
        <v>0</v>
      </c>
      <c r="Q21" s="15">
        <f t="shared" si="4"/>
        <v>0</v>
      </c>
      <c r="R21" s="16">
        <f t="shared" si="5"/>
        <v>0</v>
      </c>
      <c r="T21" s="3"/>
      <c r="U21" s="29">
        <f t="shared" si="6"/>
        <v>0</v>
      </c>
      <c r="V21" s="21"/>
      <c r="W21" s="3"/>
      <c r="X21" s="20">
        <f t="shared" si="7"/>
        <v>3.1923076923076925</v>
      </c>
      <c r="Y21" s="17">
        <f t="shared" si="8"/>
        <v>3.1923076923076925</v>
      </c>
      <c r="Z21" s="15">
        <f t="shared" si="9"/>
        <v>3.1923076923076925</v>
      </c>
    </row>
    <row r="22" spans="3:26" ht="20.399999999999999" customHeight="1" x14ac:dyDescent="0.3">
      <c r="C22" s="9">
        <f t="shared" si="10"/>
        <v>18</v>
      </c>
      <c r="D22" s="9"/>
      <c r="E22" s="9">
        <v>40111910035</v>
      </c>
      <c r="F22" s="36">
        <v>110</v>
      </c>
      <c r="G22" s="44">
        <v>50</v>
      </c>
      <c r="H22" s="3"/>
      <c r="I22" s="10"/>
      <c r="J22" s="3"/>
      <c r="K22" s="39"/>
      <c r="L22" s="2"/>
      <c r="M22" s="15">
        <f t="shared" si="0"/>
        <v>0.84615384615384615</v>
      </c>
      <c r="N22" s="16">
        <f t="shared" si="1"/>
        <v>1.7857142857142858</v>
      </c>
      <c r="O22" s="15">
        <f t="shared" si="2"/>
        <v>0</v>
      </c>
      <c r="P22" s="16">
        <f t="shared" si="3"/>
        <v>0</v>
      </c>
      <c r="Q22" s="15">
        <f t="shared" si="4"/>
        <v>0</v>
      </c>
      <c r="R22" s="16">
        <f t="shared" si="5"/>
        <v>0</v>
      </c>
      <c r="T22" s="3"/>
      <c r="U22" s="29">
        <f t="shared" si="6"/>
        <v>0</v>
      </c>
      <c r="V22" s="21"/>
      <c r="W22" s="3"/>
      <c r="X22" s="20">
        <f t="shared" si="7"/>
        <v>2.6318681318681318</v>
      </c>
      <c r="Y22" s="17">
        <f t="shared" si="8"/>
        <v>2.6318681318681318</v>
      </c>
      <c r="Z22" s="15">
        <f t="shared" si="9"/>
        <v>2.6318681318681318</v>
      </c>
    </row>
    <row r="23" spans="3:26" ht="20.399999999999999" customHeight="1" x14ac:dyDescent="0.3">
      <c r="C23" s="9">
        <f t="shared" si="10"/>
        <v>19</v>
      </c>
      <c r="D23" s="9"/>
      <c r="E23" s="9">
        <v>40011910036</v>
      </c>
      <c r="F23" s="36">
        <v>65</v>
      </c>
      <c r="G23" s="44">
        <v>0</v>
      </c>
      <c r="H23" s="3"/>
      <c r="I23" s="10"/>
      <c r="J23" s="3"/>
      <c r="K23" s="39"/>
      <c r="L23" s="2"/>
      <c r="M23" s="15">
        <f t="shared" si="0"/>
        <v>0.5</v>
      </c>
      <c r="N23" s="16">
        <f t="shared" si="1"/>
        <v>0</v>
      </c>
      <c r="O23" s="15">
        <f t="shared" si="2"/>
        <v>0</v>
      </c>
      <c r="P23" s="16">
        <f t="shared" si="3"/>
        <v>0</v>
      </c>
      <c r="Q23" s="15">
        <f t="shared" si="4"/>
        <v>0</v>
      </c>
      <c r="R23" s="16">
        <f t="shared" si="5"/>
        <v>0</v>
      </c>
      <c r="T23" s="3"/>
      <c r="U23" s="29">
        <f t="shared" si="6"/>
        <v>0</v>
      </c>
      <c r="V23" s="21"/>
      <c r="W23" s="3"/>
      <c r="X23" s="20">
        <f t="shared" si="7"/>
        <v>0.5</v>
      </c>
      <c r="Y23" s="17">
        <f t="shared" si="8"/>
        <v>0.5</v>
      </c>
      <c r="Z23" s="15">
        <f t="shared" si="9"/>
        <v>0.5</v>
      </c>
    </row>
    <row r="24" spans="3:26" ht="20.399999999999999" customHeight="1" x14ac:dyDescent="0.3">
      <c r="C24" s="9">
        <f t="shared" si="10"/>
        <v>20</v>
      </c>
      <c r="D24" s="9"/>
      <c r="E24" s="9">
        <v>40012126016</v>
      </c>
      <c r="F24" s="36">
        <v>75</v>
      </c>
      <c r="G24" s="44">
        <v>45</v>
      </c>
      <c r="H24" s="3"/>
      <c r="I24" s="10"/>
      <c r="J24" s="3"/>
      <c r="K24" s="39"/>
      <c r="L24" s="2"/>
      <c r="M24" s="15">
        <f t="shared" si="0"/>
        <v>0.57692307692307687</v>
      </c>
      <c r="N24" s="16">
        <f t="shared" si="1"/>
        <v>1.6071428571428572</v>
      </c>
      <c r="O24" s="15">
        <f t="shared" si="2"/>
        <v>0</v>
      </c>
      <c r="P24" s="16">
        <f t="shared" si="3"/>
        <v>0</v>
      </c>
      <c r="Q24" s="15">
        <f t="shared" si="4"/>
        <v>0</v>
      </c>
      <c r="R24" s="16">
        <f t="shared" si="5"/>
        <v>0</v>
      </c>
      <c r="T24" s="3"/>
      <c r="U24" s="29">
        <f t="shared" si="6"/>
        <v>0</v>
      </c>
      <c r="V24" s="21"/>
      <c r="W24" s="3"/>
      <c r="X24" s="20">
        <f t="shared" si="7"/>
        <v>2.1840659340659343</v>
      </c>
      <c r="Y24" s="17">
        <f t="shared" si="8"/>
        <v>2.1840659340659343</v>
      </c>
      <c r="Z24" s="15">
        <f t="shared" si="9"/>
        <v>2.1840659340659343</v>
      </c>
    </row>
    <row r="25" spans="3:26" ht="20.399999999999999" customHeight="1" x14ac:dyDescent="0.3">
      <c r="C25" s="9">
        <f t="shared" si="10"/>
        <v>21</v>
      </c>
      <c r="D25" s="9"/>
      <c r="E25" s="9">
        <v>9911126047</v>
      </c>
      <c r="F25" s="36">
        <v>100</v>
      </c>
      <c r="G25" s="44">
        <v>30</v>
      </c>
      <c r="H25" s="3"/>
      <c r="I25" s="10"/>
      <c r="J25" s="3"/>
      <c r="K25" s="39"/>
      <c r="L25" s="2"/>
      <c r="M25" s="15">
        <f t="shared" si="0"/>
        <v>0.76923076923076927</v>
      </c>
      <c r="N25" s="16">
        <f t="shared" si="1"/>
        <v>1.0714285714285714</v>
      </c>
      <c r="O25" s="15">
        <f t="shared" si="2"/>
        <v>0</v>
      </c>
      <c r="P25" s="16">
        <f t="shared" si="3"/>
        <v>0</v>
      </c>
      <c r="Q25" s="15">
        <f t="shared" si="4"/>
        <v>0</v>
      </c>
      <c r="R25" s="16">
        <f t="shared" si="5"/>
        <v>0</v>
      </c>
      <c r="T25" s="3"/>
      <c r="U25" s="29">
        <f t="shared" si="6"/>
        <v>0</v>
      </c>
      <c r="V25" s="21"/>
      <c r="W25" s="3"/>
      <c r="X25" s="20">
        <f t="shared" si="7"/>
        <v>1.8406593406593408</v>
      </c>
      <c r="Y25" s="17">
        <f t="shared" si="8"/>
        <v>1.8406593406593408</v>
      </c>
      <c r="Z25" s="15">
        <f t="shared" si="9"/>
        <v>1.8406593406593408</v>
      </c>
    </row>
    <row r="26" spans="3:26" ht="20.399999999999999" customHeight="1" x14ac:dyDescent="0.3">
      <c r="C26" s="9">
        <f t="shared" si="10"/>
        <v>22</v>
      </c>
      <c r="D26" s="9"/>
      <c r="E26" s="9">
        <v>40011126048</v>
      </c>
      <c r="F26" s="36">
        <v>85</v>
      </c>
      <c r="G26" s="44">
        <v>70</v>
      </c>
      <c r="H26" s="3"/>
      <c r="I26" s="10"/>
      <c r="J26" s="3"/>
      <c r="K26" s="39"/>
      <c r="L26" s="2"/>
      <c r="M26" s="15">
        <f t="shared" si="0"/>
        <v>0.65384615384615385</v>
      </c>
      <c r="N26" s="16">
        <f t="shared" si="1"/>
        <v>2.5</v>
      </c>
      <c r="O26" s="15">
        <f t="shared" si="2"/>
        <v>0</v>
      </c>
      <c r="P26" s="16">
        <f t="shared" si="3"/>
        <v>0</v>
      </c>
      <c r="Q26" s="15">
        <f t="shared" si="4"/>
        <v>0</v>
      </c>
      <c r="R26" s="16">
        <f t="shared" si="5"/>
        <v>0</v>
      </c>
      <c r="T26" s="3"/>
      <c r="U26" s="29">
        <f t="shared" si="6"/>
        <v>0</v>
      </c>
      <c r="V26" s="21"/>
      <c r="W26" s="3"/>
      <c r="X26" s="20">
        <f t="shared" si="7"/>
        <v>3.1538461538461537</v>
      </c>
      <c r="Y26" s="17">
        <f t="shared" si="8"/>
        <v>3.1538461538461537</v>
      </c>
      <c r="Z26" s="15">
        <f t="shared" si="9"/>
        <v>3.1538461538461537</v>
      </c>
    </row>
    <row r="27" spans="3:26" ht="20.399999999999999" customHeight="1" x14ac:dyDescent="0.3">
      <c r="C27" s="9">
        <f t="shared" si="10"/>
        <v>23</v>
      </c>
      <c r="D27" s="9"/>
      <c r="E27" s="9">
        <v>40011126057</v>
      </c>
      <c r="F27" s="36">
        <v>75</v>
      </c>
      <c r="G27" s="44">
        <v>50</v>
      </c>
      <c r="H27" s="3"/>
      <c r="I27" s="10"/>
      <c r="J27" s="3"/>
      <c r="K27" s="39"/>
      <c r="L27" s="2"/>
      <c r="M27" s="15">
        <f t="shared" si="0"/>
        <v>0.57692307692307687</v>
      </c>
      <c r="N27" s="16">
        <f t="shared" si="1"/>
        <v>1.7857142857142858</v>
      </c>
      <c r="O27" s="15">
        <f t="shared" si="2"/>
        <v>0</v>
      </c>
      <c r="P27" s="16">
        <f t="shared" si="3"/>
        <v>0</v>
      </c>
      <c r="Q27" s="15">
        <f t="shared" si="4"/>
        <v>0</v>
      </c>
      <c r="R27" s="16">
        <f t="shared" si="5"/>
        <v>0</v>
      </c>
      <c r="T27" s="3"/>
      <c r="U27" s="29">
        <f t="shared" si="6"/>
        <v>0</v>
      </c>
      <c r="V27" s="21"/>
      <c r="W27" s="3"/>
      <c r="X27" s="20">
        <f t="shared" si="7"/>
        <v>2.3626373626373627</v>
      </c>
      <c r="Y27" s="17">
        <f t="shared" si="8"/>
        <v>2.3626373626373627</v>
      </c>
      <c r="Z27" s="15">
        <f t="shared" si="9"/>
        <v>2.3626373626373627</v>
      </c>
    </row>
    <row r="28" spans="3:26" ht="20.399999999999999" customHeight="1" x14ac:dyDescent="0.3">
      <c r="C28" s="9">
        <f t="shared" si="10"/>
        <v>24</v>
      </c>
      <c r="D28" s="9"/>
      <c r="E28" s="9">
        <v>40011910050</v>
      </c>
      <c r="F28" s="36">
        <v>50</v>
      </c>
      <c r="G28" s="44">
        <v>50</v>
      </c>
      <c r="H28" s="3"/>
      <c r="I28" s="10"/>
      <c r="J28" s="3"/>
      <c r="K28" s="39"/>
      <c r="L28" s="2"/>
      <c r="M28" s="15">
        <f t="shared" si="0"/>
        <v>0.38461538461538464</v>
      </c>
      <c r="N28" s="16">
        <f t="shared" si="1"/>
        <v>1.7857142857142858</v>
      </c>
      <c r="O28" s="15">
        <f t="shared" si="2"/>
        <v>0</v>
      </c>
      <c r="P28" s="16">
        <f t="shared" si="3"/>
        <v>0</v>
      </c>
      <c r="Q28" s="15">
        <f t="shared" si="4"/>
        <v>0</v>
      </c>
      <c r="R28" s="16">
        <f t="shared" si="5"/>
        <v>0</v>
      </c>
      <c r="T28" s="3"/>
      <c r="U28" s="29">
        <f t="shared" si="6"/>
        <v>0</v>
      </c>
      <c r="V28" s="21"/>
      <c r="W28" s="3"/>
      <c r="X28" s="20">
        <f t="shared" si="7"/>
        <v>2.1703296703296706</v>
      </c>
      <c r="Y28" s="17">
        <f t="shared" si="8"/>
        <v>2.1703296703296706</v>
      </c>
      <c r="Z28" s="15">
        <f t="shared" si="9"/>
        <v>2.1703296703296706</v>
      </c>
    </row>
    <row r="29" spans="3:26" ht="20.399999999999999" customHeight="1" x14ac:dyDescent="0.3">
      <c r="C29" s="9">
        <f t="shared" si="10"/>
        <v>25</v>
      </c>
      <c r="D29" s="9"/>
      <c r="E29" s="9">
        <v>40011126062</v>
      </c>
      <c r="F29" s="36">
        <v>120</v>
      </c>
      <c r="G29" s="44">
        <v>60</v>
      </c>
      <c r="H29" s="3"/>
      <c r="I29" s="10"/>
      <c r="J29" s="3"/>
      <c r="K29" s="39"/>
      <c r="L29" s="2"/>
      <c r="M29" s="15">
        <f t="shared" si="0"/>
        <v>0.92307692307692313</v>
      </c>
      <c r="N29" s="16">
        <f t="shared" si="1"/>
        <v>2.1428571428571428</v>
      </c>
      <c r="O29" s="15">
        <f t="shared" si="2"/>
        <v>0</v>
      </c>
      <c r="P29" s="16">
        <f t="shared" si="3"/>
        <v>0</v>
      </c>
      <c r="Q29" s="15">
        <f t="shared" si="4"/>
        <v>0</v>
      </c>
      <c r="R29" s="16">
        <f t="shared" si="5"/>
        <v>0</v>
      </c>
      <c r="T29" s="3"/>
      <c r="U29" s="29">
        <f t="shared" si="6"/>
        <v>0</v>
      </c>
      <c r="V29" s="21"/>
      <c r="W29" s="3"/>
      <c r="X29" s="20">
        <f t="shared" si="7"/>
        <v>3.0659340659340657</v>
      </c>
      <c r="Y29" s="17">
        <f t="shared" si="8"/>
        <v>3.0659340659340657</v>
      </c>
      <c r="Z29" s="15">
        <f t="shared" si="9"/>
        <v>3.0659340659340657</v>
      </c>
    </row>
    <row r="30" spans="3:26" ht="20.399999999999999" customHeight="1" x14ac:dyDescent="0.3">
      <c r="C30" s="9">
        <f t="shared" si="10"/>
        <v>26</v>
      </c>
      <c r="D30" s="9"/>
      <c r="E30" s="9">
        <v>9912126032</v>
      </c>
      <c r="F30" s="36">
        <v>75</v>
      </c>
      <c r="G30" s="44">
        <v>65</v>
      </c>
      <c r="H30" s="3"/>
      <c r="I30" s="10"/>
      <c r="J30" s="3"/>
      <c r="K30" s="39"/>
      <c r="L30" s="2"/>
      <c r="M30" s="15">
        <f t="shared" si="0"/>
        <v>0.57692307692307687</v>
      </c>
      <c r="N30" s="16">
        <f t="shared" si="1"/>
        <v>2.3214285714285716</v>
      </c>
      <c r="O30" s="15">
        <f t="shared" si="2"/>
        <v>0</v>
      </c>
      <c r="P30" s="16">
        <f t="shared" si="3"/>
        <v>0</v>
      </c>
      <c r="Q30" s="15">
        <f t="shared" si="4"/>
        <v>0</v>
      </c>
      <c r="R30" s="16">
        <f t="shared" si="5"/>
        <v>0</v>
      </c>
      <c r="T30" s="3"/>
      <c r="U30" s="29">
        <f t="shared" si="6"/>
        <v>0</v>
      </c>
      <c r="V30" s="21"/>
      <c r="W30" s="3"/>
      <c r="X30" s="20">
        <f t="shared" si="7"/>
        <v>2.8983516483516487</v>
      </c>
      <c r="Y30" s="17">
        <f t="shared" si="8"/>
        <v>2.8983516483516487</v>
      </c>
      <c r="Z30" s="15">
        <f t="shared" si="9"/>
        <v>2.8983516483516487</v>
      </c>
    </row>
    <row r="31" spans="3:26" ht="20.399999999999999" customHeight="1" x14ac:dyDescent="0.3">
      <c r="C31" s="9">
        <f t="shared" si="10"/>
        <v>27</v>
      </c>
      <c r="D31" s="9"/>
      <c r="E31" s="9">
        <v>40011910059</v>
      </c>
      <c r="F31" s="36">
        <v>55</v>
      </c>
      <c r="G31" s="44">
        <v>50</v>
      </c>
      <c r="H31" s="3"/>
      <c r="I31" s="10"/>
      <c r="J31" s="3"/>
      <c r="K31" s="39"/>
      <c r="L31" s="2"/>
      <c r="M31" s="15">
        <f t="shared" si="0"/>
        <v>0.42307692307692307</v>
      </c>
      <c r="N31" s="16">
        <f t="shared" si="1"/>
        <v>1.7857142857142858</v>
      </c>
      <c r="O31" s="15">
        <f t="shared" si="2"/>
        <v>0</v>
      </c>
      <c r="P31" s="16">
        <f t="shared" si="3"/>
        <v>0</v>
      </c>
      <c r="Q31" s="15">
        <f t="shared" si="4"/>
        <v>0</v>
      </c>
      <c r="R31" s="16">
        <f t="shared" si="5"/>
        <v>0</v>
      </c>
      <c r="T31" s="3"/>
      <c r="U31" s="29">
        <f t="shared" si="6"/>
        <v>0</v>
      </c>
      <c r="V31" s="21"/>
      <c r="W31" s="3"/>
      <c r="X31" s="20">
        <f t="shared" si="7"/>
        <v>2.2087912087912089</v>
      </c>
      <c r="Y31" s="17">
        <f t="shared" si="8"/>
        <v>2.2087912087912089</v>
      </c>
      <c r="Z31" s="15">
        <f t="shared" si="9"/>
        <v>2.2087912087912089</v>
      </c>
    </row>
    <row r="32" spans="3:26" ht="20.399999999999999" customHeight="1" x14ac:dyDescent="0.3">
      <c r="C32" s="9">
        <f t="shared" si="10"/>
        <v>28</v>
      </c>
      <c r="D32" s="9"/>
      <c r="E32" s="9">
        <v>40012126019</v>
      </c>
      <c r="F32" s="36">
        <v>80</v>
      </c>
      <c r="G32" s="44">
        <v>70</v>
      </c>
      <c r="H32" s="3"/>
      <c r="I32" s="10"/>
      <c r="J32" s="3"/>
      <c r="K32" s="39"/>
      <c r="L32" s="2"/>
      <c r="M32" s="15">
        <f t="shared" si="0"/>
        <v>0.61538461538461542</v>
      </c>
      <c r="N32" s="16">
        <f t="shared" si="1"/>
        <v>2.5</v>
      </c>
      <c r="O32" s="15">
        <f t="shared" si="2"/>
        <v>0</v>
      </c>
      <c r="P32" s="16">
        <f t="shared" si="3"/>
        <v>0</v>
      </c>
      <c r="Q32" s="15">
        <f t="shared" si="4"/>
        <v>0</v>
      </c>
      <c r="R32" s="16">
        <f t="shared" si="5"/>
        <v>0</v>
      </c>
      <c r="T32" s="3"/>
      <c r="U32" s="29">
        <f t="shared" si="6"/>
        <v>0</v>
      </c>
      <c r="V32" s="21"/>
      <c r="W32" s="3"/>
      <c r="X32" s="20">
        <f t="shared" si="7"/>
        <v>3.1153846153846154</v>
      </c>
      <c r="Y32" s="17">
        <f t="shared" si="8"/>
        <v>3.1153846153846154</v>
      </c>
      <c r="Z32" s="15">
        <f t="shared" si="9"/>
        <v>3.1153846153846154</v>
      </c>
    </row>
    <row r="33" spans="3:26" ht="20.399999999999999" customHeight="1" x14ac:dyDescent="0.3">
      <c r="C33" s="9">
        <f t="shared" si="10"/>
        <v>29</v>
      </c>
      <c r="D33" s="9"/>
      <c r="E33" s="9">
        <v>40111910062</v>
      </c>
      <c r="F33" s="36">
        <v>110</v>
      </c>
      <c r="G33" s="44">
        <v>60</v>
      </c>
      <c r="H33" s="3"/>
      <c r="I33" s="10"/>
      <c r="J33" s="3"/>
      <c r="K33" s="39"/>
      <c r="L33" s="2"/>
      <c r="M33" s="15">
        <f t="shared" si="0"/>
        <v>0.84615384615384615</v>
      </c>
      <c r="N33" s="16">
        <f t="shared" si="1"/>
        <v>2.1428571428571428</v>
      </c>
      <c r="O33" s="15">
        <f t="shared" si="2"/>
        <v>0</v>
      </c>
      <c r="P33" s="16">
        <f t="shared" si="3"/>
        <v>0</v>
      </c>
      <c r="Q33" s="15">
        <f t="shared" si="4"/>
        <v>0</v>
      </c>
      <c r="R33" s="16">
        <f t="shared" si="5"/>
        <v>0</v>
      </c>
      <c r="T33" s="3"/>
      <c r="U33" s="29">
        <f t="shared" si="6"/>
        <v>0</v>
      </c>
      <c r="V33" s="21"/>
      <c r="W33" s="3"/>
      <c r="X33" s="20">
        <f t="shared" si="7"/>
        <v>2.9890109890109891</v>
      </c>
      <c r="Y33" s="17">
        <f t="shared" si="8"/>
        <v>2.9890109890109891</v>
      </c>
      <c r="Z33" s="15">
        <f t="shared" si="9"/>
        <v>2.9890109890109891</v>
      </c>
    </row>
    <row r="34" spans="3:26" ht="20.399999999999999" customHeight="1" x14ac:dyDescent="0.3">
      <c r="C34" s="9">
        <f t="shared" si="10"/>
        <v>30</v>
      </c>
      <c r="D34" s="9"/>
      <c r="E34" s="9">
        <v>9912126038</v>
      </c>
      <c r="F34" s="36">
        <v>85</v>
      </c>
      <c r="G34" s="44">
        <v>20</v>
      </c>
      <c r="H34" s="3"/>
      <c r="I34" s="10"/>
      <c r="J34" s="3"/>
      <c r="K34" s="39"/>
      <c r="L34" s="2"/>
      <c r="M34" s="15">
        <f t="shared" si="0"/>
        <v>0.65384615384615385</v>
      </c>
      <c r="N34" s="16">
        <f t="shared" si="1"/>
        <v>0.71428571428571419</v>
      </c>
      <c r="O34" s="15">
        <f t="shared" si="2"/>
        <v>0</v>
      </c>
      <c r="P34" s="16">
        <f t="shared" si="3"/>
        <v>0</v>
      </c>
      <c r="Q34" s="15">
        <f t="shared" si="4"/>
        <v>0</v>
      </c>
      <c r="R34" s="16">
        <f t="shared" si="5"/>
        <v>0</v>
      </c>
      <c r="T34" s="3"/>
      <c r="U34" s="29">
        <f t="shared" si="6"/>
        <v>0</v>
      </c>
      <c r="V34" s="21"/>
      <c r="W34" s="3"/>
      <c r="X34" s="20">
        <f t="shared" si="7"/>
        <v>1.3681318681318682</v>
      </c>
      <c r="Y34" s="17">
        <f t="shared" si="8"/>
        <v>1.3681318681318682</v>
      </c>
      <c r="Z34" s="15">
        <f t="shared" si="9"/>
        <v>1.3681318681318682</v>
      </c>
    </row>
    <row r="35" spans="3:26" ht="20.399999999999999" customHeight="1" x14ac:dyDescent="0.3">
      <c r="C35" s="9">
        <f t="shared" si="10"/>
        <v>31</v>
      </c>
      <c r="D35" s="9"/>
      <c r="E35" s="9">
        <v>40012126020</v>
      </c>
      <c r="F35" s="36">
        <v>130</v>
      </c>
      <c r="G35" s="44">
        <v>70</v>
      </c>
      <c r="H35" s="3"/>
      <c r="I35" s="10"/>
      <c r="J35" s="3"/>
      <c r="K35" s="39"/>
      <c r="L35" s="2"/>
      <c r="M35" s="15">
        <f t="shared" si="0"/>
        <v>1</v>
      </c>
      <c r="N35" s="16">
        <f t="shared" si="1"/>
        <v>2.5</v>
      </c>
      <c r="O35" s="15">
        <f t="shared" si="2"/>
        <v>0</v>
      </c>
      <c r="P35" s="16">
        <f t="shared" si="3"/>
        <v>0</v>
      </c>
      <c r="Q35" s="15">
        <f t="shared" si="4"/>
        <v>0</v>
      </c>
      <c r="R35" s="16">
        <f t="shared" si="5"/>
        <v>0</v>
      </c>
      <c r="T35" s="3"/>
      <c r="U35" s="29">
        <f t="shared" si="6"/>
        <v>0</v>
      </c>
      <c r="V35" s="21"/>
      <c r="W35" s="3"/>
      <c r="X35" s="20">
        <f t="shared" si="7"/>
        <v>3.5</v>
      </c>
      <c r="Y35" s="17">
        <f t="shared" si="8"/>
        <v>3.5</v>
      </c>
      <c r="Z35" s="15">
        <f t="shared" si="9"/>
        <v>3.5</v>
      </c>
    </row>
    <row r="36" spans="3:26" ht="20.399999999999999" customHeight="1" x14ac:dyDescent="0.3">
      <c r="C36" s="9">
        <f t="shared" si="10"/>
        <v>32</v>
      </c>
      <c r="D36" s="9"/>
      <c r="E36" s="9">
        <v>40012126021</v>
      </c>
      <c r="F36" s="36">
        <v>85</v>
      </c>
      <c r="G36" s="44">
        <v>70</v>
      </c>
      <c r="H36" s="3"/>
      <c r="I36" s="10"/>
      <c r="J36" s="3"/>
      <c r="K36" s="39"/>
      <c r="L36" s="2"/>
      <c r="M36" s="15">
        <f t="shared" si="0"/>
        <v>0.65384615384615385</v>
      </c>
      <c r="N36" s="16">
        <f t="shared" si="1"/>
        <v>2.5</v>
      </c>
      <c r="O36" s="15">
        <f t="shared" si="2"/>
        <v>0</v>
      </c>
      <c r="P36" s="16">
        <f t="shared" si="3"/>
        <v>0</v>
      </c>
      <c r="Q36" s="15">
        <f t="shared" si="4"/>
        <v>0</v>
      </c>
      <c r="R36" s="16">
        <f t="shared" si="5"/>
        <v>0</v>
      </c>
      <c r="T36" s="3"/>
      <c r="U36" s="29">
        <f t="shared" si="6"/>
        <v>0</v>
      </c>
      <c r="V36" s="21"/>
      <c r="W36" s="3"/>
      <c r="X36" s="20">
        <f t="shared" si="7"/>
        <v>3.1538461538461537</v>
      </c>
      <c r="Y36" s="17">
        <f t="shared" si="8"/>
        <v>3.1538461538461537</v>
      </c>
      <c r="Z36" s="15">
        <f t="shared" si="9"/>
        <v>3.1538461538461537</v>
      </c>
    </row>
    <row r="37" spans="3:26" ht="20.399999999999999" customHeight="1" x14ac:dyDescent="0.3">
      <c r="C37" s="9">
        <f t="shared" si="10"/>
        <v>33</v>
      </c>
      <c r="D37" s="9"/>
      <c r="E37" s="9">
        <v>9912126040</v>
      </c>
      <c r="F37" s="36">
        <v>90</v>
      </c>
      <c r="G37" s="44">
        <v>70</v>
      </c>
      <c r="H37" s="3"/>
      <c r="I37" s="10"/>
      <c r="J37" s="3"/>
      <c r="K37" s="39"/>
      <c r="L37" s="2"/>
      <c r="M37" s="15">
        <f t="shared" si="0"/>
        <v>0.69230769230769229</v>
      </c>
      <c r="N37" s="16">
        <f t="shared" si="1"/>
        <v>2.5</v>
      </c>
      <c r="O37" s="15">
        <f t="shared" si="2"/>
        <v>0</v>
      </c>
      <c r="P37" s="16">
        <f t="shared" si="3"/>
        <v>0</v>
      </c>
      <c r="Q37" s="15">
        <f t="shared" si="4"/>
        <v>0</v>
      </c>
      <c r="R37" s="16">
        <f t="shared" si="5"/>
        <v>0</v>
      </c>
      <c r="T37" s="3"/>
      <c r="U37" s="29">
        <f t="shared" si="6"/>
        <v>0</v>
      </c>
      <c r="V37" s="21"/>
      <c r="W37" s="3"/>
      <c r="X37" s="20">
        <f t="shared" si="7"/>
        <v>3.1923076923076925</v>
      </c>
      <c r="Y37" s="17">
        <f t="shared" si="8"/>
        <v>3.1923076923076925</v>
      </c>
      <c r="Z37" s="15">
        <f t="shared" si="9"/>
        <v>3.1923076923076925</v>
      </c>
    </row>
    <row r="38" spans="3:26" ht="20.399999999999999" customHeight="1" x14ac:dyDescent="0.3">
      <c r="C38" s="41">
        <f t="shared" si="10"/>
        <v>34</v>
      </c>
      <c r="D38" s="41"/>
      <c r="E38" s="41">
        <v>40011126077</v>
      </c>
      <c r="F38" s="36">
        <v>115</v>
      </c>
      <c r="G38" s="44">
        <v>70</v>
      </c>
      <c r="H38" s="40"/>
      <c r="I38" s="10"/>
      <c r="J38" s="40"/>
      <c r="K38" s="39"/>
      <c r="L38" s="2"/>
      <c r="M38" s="15">
        <f t="shared" ref="M38:M62" si="11">1*(F38/F$4)</f>
        <v>0.88461538461538458</v>
      </c>
      <c r="N38" s="16">
        <f t="shared" ref="N38:N62" si="12">2.5*(G38/G$4)</f>
        <v>2.5</v>
      </c>
      <c r="O38" s="15">
        <f t="shared" ref="O38:O62" si="13">2.5*(H38/H$4)</f>
        <v>0</v>
      </c>
      <c r="P38" s="16">
        <f t="shared" ref="P38:P62" si="14">1*(I38/I$4)</f>
        <v>0</v>
      </c>
      <c r="Q38" s="15">
        <f t="shared" ref="Q38:Q62" si="15">2.5*(J38/J$4)</f>
        <v>0</v>
      </c>
      <c r="R38" s="16">
        <f t="shared" ref="R38:R62" si="16">2.5*(K38/K$4)</f>
        <v>0</v>
      </c>
      <c r="T38" s="40"/>
      <c r="U38" s="29">
        <f t="shared" si="6"/>
        <v>0</v>
      </c>
      <c r="V38" s="21"/>
      <c r="W38" s="40"/>
      <c r="X38" s="20">
        <f t="shared" si="7"/>
        <v>3.3846153846153846</v>
      </c>
      <c r="Y38" s="17"/>
      <c r="Z38" s="15"/>
    </row>
    <row r="39" spans="3:26" ht="20.399999999999999" customHeight="1" x14ac:dyDescent="0.3">
      <c r="C39" s="41">
        <f t="shared" si="10"/>
        <v>35</v>
      </c>
      <c r="D39" s="41"/>
      <c r="E39" s="41">
        <v>9911126076</v>
      </c>
      <c r="F39" s="36">
        <v>15</v>
      </c>
      <c r="G39" s="44">
        <v>70</v>
      </c>
      <c r="H39" s="40"/>
      <c r="I39" s="10"/>
      <c r="J39" s="40"/>
      <c r="K39" s="39"/>
      <c r="L39" s="2"/>
      <c r="M39" s="15">
        <f t="shared" si="11"/>
        <v>0.11538461538461539</v>
      </c>
      <c r="N39" s="16">
        <f t="shared" si="12"/>
        <v>2.5</v>
      </c>
      <c r="O39" s="15">
        <f t="shared" si="13"/>
        <v>0</v>
      </c>
      <c r="P39" s="16">
        <f t="shared" si="14"/>
        <v>0</v>
      </c>
      <c r="Q39" s="15">
        <f t="shared" si="15"/>
        <v>0</v>
      </c>
      <c r="R39" s="16">
        <f t="shared" si="16"/>
        <v>0</v>
      </c>
      <c r="T39" s="40"/>
      <c r="U39" s="29">
        <f t="shared" si="6"/>
        <v>0</v>
      </c>
      <c r="V39" s="21"/>
      <c r="W39" s="40"/>
      <c r="X39" s="20">
        <f t="shared" si="7"/>
        <v>2.6153846153846154</v>
      </c>
      <c r="Y39" s="17"/>
      <c r="Z39" s="15"/>
    </row>
    <row r="40" spans="3:26" ht="20.399999999999999" customHeight="1" x14ac:dyDescent="0.3">
      <c r="C40" s="41">
        <f t="shared" si="10"/>
        <v>36</v>
      </c>
      <c r="D40" s="41"/>
      <c r="E40" s="41">
        <v>40111910085</v>
      </c>
      <c r="F40" s="36">
        <v>85</v>
      </c>
      <c r="G40" s="44">
        <v>60</v>
      </c>
      <c r="H40" s="40"/>
      <c r="I40" s="10"/>
      <c r="J40" s="40"/>
      <c r="K40" s="39"/>
      <c r="L40" s="2"/>
      <c r="M40" s="15">
        <f t="shared" si="11"/>
        <v>0.65384615384615385</v>
      </c>
      <c r="N40" s="16">
        <f t="shared" si="12"/>
        <v>2.1428571428571428</v>
      </c>
      <c r="O40" s="15">
        <f t="shared" si="13"/>
        <v>0</v>
      </c>
      <c r="P40" s="16">
        <f t="shared" si="14"/>
        <v>0</v>
      </c>
      <c r="Q40" s="15">
        <f t="shared" si="15"/>
        <v>0</v>
      </c>
      <c r="R40" s="16">
        <f t="shared" si="16"/>
        <v>0</v>
      </c>
      <c r="T40" s="40"/>
      <c r="U40" s="29">
        <f t="shared" si="6"/>
        <v>0</v>
      </c>
      <c r="V40" s="21"/>
      <c r="W40" s="40"/>
      <c r="X40" s="20">
        <f t="shared" si="7"/>
        <v>2.7967032967032965</v>
      </c>
      <c r="Y40" s="17"/>
      <c r="Z40" s="15"/>
    </row>
    <row r="41" spans="3:26" ht="20.399999999999999" customHeight="1" x14ac:dyDescent="0.3">
      <c r="C41" s="41">
        <f t="shared" si="10"/>
        <v>37</v>
      </c>
      <c r="D41" s="41"/>
      <c r="E41" s="41">
        <v>40111910097</v>
      </c>
      <c r="F41" s="36">
        <v>90</v>
      </c>
      <c r="G41" s="44">
        <v>70</v>
      </c>
      <c r="H41" s="40"/>
      <c r="I41" s="10"/>
      <c r="J41" s="40"/>
      <c r="K41" s="39"/>
      <c r="L41" s="2"/>
      <c r="M41" s="15">
        <f t="shared" si="11"/>
        <v>0.69230769230769229</v>
      </c>
      <c r="N41" s="16">
        <f t="shared" si="12"/>
        <v>2.5</v>
      </c>
      <c r="O41" s="15">
        <f t="shared" si="13"/>
        <v>0</v>
      </c>
      <c r="P41" s="16">
        <f t="shared" si="14"/>
        <v>0</v>
      </c>
      <c r="Q41" s="15">
        <f t="shared" si="15"/>
        <v>0</v>
      </c>
      <c r="R41" s="16">
        <f t="shared" si="16"/>
        <v>0</v>
      </c>
      <c r="T41" s="40"/>
      <c r="U41" s="29">
        <f t="shared" si="6"/>
        <v>0</v>
      </c>
      <c r="V41" s="21"/>
      <c r="W41" s="40"/>
      <c r="X41" s="20">
        <f t="shared" si="7"/>
        <v>3.1923076923076925</v>
      </c>
      <c r="Y41" s="17"/>
      <c r="Z41" s="15"/>
    </row>
    <row r="42" spans="3:26" ht="20.399999999999999" customHeight="1" x14ac:dyDescent="0.3">
      <c r="C42" s="41">
        <f t="shared" si="10"/>
        <v>38</v>
      </c>
      <c r="D42" s="41"/>
      <c r="E42" s="41">
        <v>40011126086</v>
      </c>
      <c r="F42" s="36">
        <v>105</v>
      </c>
      <c r="G42" s="44">
        <v>65</v>
      </c>
      <c r="H42" s="40"/>
      <c r="I42" s="10"/>
      <c r="J42" s="40"/>
      <c r="K42" s="39"/>
      <c r="L42" s="2"/>
      <c r="M42" s="15">
        <f t="shared" si="11"/>
        <v>0.80769230769230771</v>
      </c>
      <c r="N42" s="16">
        <f t="shared" si="12"/>
        <v>2.3214285714285716</v>
      </c>
      <c r="O42" s="15">
        <f t="shared" si="13"/>
        <v>0</v>
      </c>
      <c r="P42" s="16">
        <f t="shared" si="14"/>
        <v>0</v>
      </c>
      <c r="Q42" s="15">
        <f t="shared" si="15"/>
        <v>0</v>
      </c>
      <c r="R42" s="16">
        <f t="shared" si="16"/>
        <v>0</v>
      </c>
      <c r="T42" s="40"/>
      <c r="U42" s="29">
        <f t="shared" si="6"/>
        <v>0</v>
      </c>
      <c r="V42" s="21"/>
      <c r="W42" s="40"/>
      <c r="X42" s="20">
        <f t="shared" si="7"/>
        <v>3.1291208791208796</v>
      </c>
      <c r="Y42" s="17"/>
      <c r="Z42" s="15"/>
    </row>
    <row r="43" spans="3:26" ht="20.399999999999999" customHeight="1" x14ac:dyDescent="0.3">
      <c r="C43" s="41">
        <f t="shared" si="10"/>
        <v>39</v>
      </c>
      <c r="D43" s="41"/>
      <c r="E43" s="41">
        <v>9912126047</v>
      </c>
      <c r="F43" s="36">
        <v>65</v>
      </c>
      <c r="G43" s="44">
        <v>70</v>
      </c>
      <c r="H43" s="40"/>
      <c r="I43" s="10"/>
      <c r="J43" s="40"/>
      <c r="K43" s="39"/>
      <c r="L43" s="2"/>
      <c r="M43" s="15">
        <f t="shared" si="11"/>
        <v>0.5</v>
      </c>
      <c r="N43" s="16">
        <f t="shared" si="12"/>
        <v>2.5</v>
      </c>
      <c r="O43" s="15">
        <f t="shared" si="13"/>
        <v>0</v>
      </c>
      <c r="P43" s="16">
        <f t="shared" si="14"/>
        <v>0</v>
      </c>
      <c r="Q43" s="15">
        <f t="shared" si="15"/>
        <v>0</v>
      </c>
      <c r="R43" s="16">
        <f t="shared" si="16"/>
        <v>0</v>
      </c>
      <c r="T43" s="40"/>
      <c r="U43" s="29">
        <f t="shared" si="6"/>
        <v>0</v>
      </c>
      <c r="V43" s="21"/>
      <c r="W43" s="40"/>
      <c r="X43" s="20">
        <f t="shared" si="7"/>
        <v>3</v>
      </c>
      <c r="Y43" s="17"/>
      <c r="Z43" s="15"/>
    </row>
    <row r="44" spans="3:26" ht="20.399999999999999" customHeight="1" x14ac:dyDescent="0.3">
      <c r="C44" s="41">
        <f t="shared" si="10"/>
        <v>40</v>
      </c>
      <c r="D44" s="41"/>
      <c r="E44" s="41">
        <v>40011126088</v>
      </c>
      <c r="F44" s="36">
        <v>110</v>
      </c>
      <c r="G44" s="44">
        <v>70</v>
      </c>
      <c r="H44" s="40"/>
      <c r="I44" s="10"/>
      <c r="J44" s="40"/>
      <c r="K44" s="39"/>
      <c r="L44" s="2"/>
      <c r="M44" s="15">
        <f t="shared" si="11"/>
        <v>0.84615384615384615</v>
      </c>
      <c r="N44" s="16">
        <f t="shared" si="12"/>
        <v>2.5</v>
      </c>
      <c r="O44" s="15">
        <f t="shared" si="13"/>
        <v>0</v>
      </c>
      <c r="P44" s="16">
        <f t="shared" si="14"/>
        <v>0</v>
      </c>
      <c r="Q44" s="15">
        <f t="shared" si="15"/>
        <v>0</v>
      </c>
      <c r="R44" s="16">
        <f t="shared" si="16"/>
        <v>0</v>
      </c>
      <c r="T44" s="40"/>
      <c r="U44" s="29">
        <f t="shared" si="6"/>
        <v>0</v>
      </c>
      <c r="V44" s="21"/>
      <c r="W44" s="40"/>
      <c r="X44" s="20">
        <f t="shared" si="7"/>
        <v>3.3461538461538463</v>
      </c>
      <c r="Y44" s="17"/>
      <c r="Z44" s="15"/>
    </row>
    <row r="45" spans="3:26" ht="20.399999999999999" customHeight="1" x14ac:dyDescent="0.3">
      <c r="C45" s="41">
        <f t="shared" si="10"/>
        <v>41</v>
      </c>
      <c r="D45" s="41"/>
      <c r="E45" s="41">
        <v>9911126107</v>
      </c>
      <c r="F45" s="36">
        <v>90</v>
      </c>
      <c r="G45" s="44">
        <v>50</v>
      </c>
      <c r="H45" s="40"/>
      <c r="I45" s="10"/>
      <c r="J45" s="40"/>
      <c r="K45" s="39"/>
      <c r="L45" s="2"/>
      <c r="M45" s="15">
        <f t="shared" si="11"/>
        <v>0.69230769230769229</v>
      </c>
      <c r="N45" s="16">
        <f t="shared" si="12"/>
        <v>1.7857142857142858</v>
      </c>
      <c r="O45" s="15">
        <f t="shared" si="13"/>
        <v>0</v>
      </c>
      <c r="P45" s="16">
        <f t="shared" si="14"/>
        <v>0</v>
      </c>
      <c r="Q45" s="15">
        <f t="shared" si="15"/>
        <v>0</v>
      </c>
      <c r="R45" s="16">
        <f t="shared" si="16"/>
        <v>0</v>
      </c>
      <c r="T45" s="40"/>
      <c r="U45" s="29">
        <f t="shared" si="6"/>
        <v>0</v>
      </c>
      <c r="V45" s="21"/>
      <c r="W45" s="40"/>
      <c r="X45" s="20">
        <f t="shared" si="7"/>
        <v>2.4780219780219781</v>
      </c>
      <c r="Y45" s="17"/>
      <c r="Z45" s="15"/>
    </row>
    <row r="46" spans="3:26" ht="20.399999999999999" customHeight="1" x14ac:dyDescent="0.3">
      <c r="C46" s="41">
        <f t="shared" si="10"/>
        <v>42</v>
      </c>
      <c r="D46" s="41"/>
      <c r="E46" s="41">
        <v>40011126089</v>
      </c>
      <c r="F46" s="36">
        <v>110</v>
      </c>
      <c r="G46" s="44">
        <v>70</v>
      </c>
      <c r="H46" s="40"/>
      <c r="I46" s="10"/>
      <c r="J46" s="40"/>
      <c r="K46" s="39"/>
      <c r="L46" s="2"/>
      <c r="M46" s="15">
        <f t="shared" si="11"/>
        <v>0.84615384615384615</v>
      </c>
      <c r="N46" s="16">
        <f t="shared" si="12"/>
        <v>2.5</v>
      </c>
      <c r="O46" s="15">
        <f t="shared" si="13"/>
        <v>0</v>
      </c>
      <c r="P46" s="16">
        <f t="shared" si="14"/>
        <v>0</v>
      </c>
      <c r="Q46" s="15">
        <f t="shared" si="15"/>
        <v>0</v>
      </c>
      <c r="R46" s="16">
        <f t="shared" si="16"/>
        <v>0</v>
      </c>
      <c r="T46" s="40"/>
      <c r="U46" s="29">
        <f t="shared" si="6"/>
        <v>0</v>
      </c>
      <c r="V46" s="21"/>
      <c r="W46" s="40"/>
      <c r="X46" s="20">
        <f t="shared" si="7"/>
        <v>3.3461538461538463</v>
      </c>
      <c r="Y46" s="17"/>
      <c r="Z46" s="15"/>
    </row>
    <row r="47" spans="3:26" ht="20.399999999999999" customHeight="1" x14ac:dyDescent="0.3">
      <c r="C47" s="41">
        <f t="shared" si="10"/>
        <v>43</v>
      </c>
      <c r="D47" s="41"/>
      <c r="E47" s="41">
        <v>9911126112</v>
      </c>
      <c r="F47" s="36">
        <v>15</v>
      </c>
      <c r="G47" s="44">
        <v>50</v>
      </c>
      <c r="H47" s="40"/>
      <c r="I47" s="10"/>
      <c r="J47" s="40"/>
      <c r="K47" s="39"/>
      <c r="L47" s="2"/>
      <c r="M47" s="15">
        <f t="shared" si="11"/>
        <v>0.11538461538461539</v>
      </c>
      <c r="N47" s="16">
        <f t="shared" si="12"/>
        <v>1.7857142857142858</v>
      </c>
      <c r="O47" s="15">
        <f t="shared" si="13"/>
        <v>0</v>
      </c>
      <c r="P47" s="16">
        <f t="shared" si="14"/>
        <v>0</v>
      </c>
      <c r="Q47" s="15">
        <f t="shared" si="15"/>
        <v>0</v>
      </c>
      <c r="R47" s="16">
        <f t="shared" si="16"/>
        <v>0</v>
      </c>
      <c r="T47" s="40"/>
      <c r="U47" s="29">
        <f t="shared" si="6"/>
        <v>0</v>
      </c>
      <c r="V47" s="21"/>
      <c r="W47" s="40"/>
      <c r="X47" s="20">
        <f t="shared" si="7"/>
        <v>1.9010989010989012</v>
      </c>
      <c r="Y47" s="17"/>
      <c r="Z47" s="15"/>
    </row>
    <row r="48" spans="3:26" ht="20.399999999999999" customHeight="1" x14ac:dyDescent="0.3">
      <c r="C48" s="41">
        <f t="shared" si="10"/>
        <v>44</v>
      </c>
      <c r="D48" s="9"/>
      <c r="E48" s="9">
        <v>40011126091</v>
      </c>
      <c r="F48" s="36">
        <v>65</v>
      </c>
      <c r="G48" s="44">
        <v>70</v>
      </c>
      <c r="H48" s="3"/>
      <c r="I48" s="10"/>
      <c r="J48" s="3"/>
      <c r="K48" s="39"/>
      <c r="L48" s="2"/>
      <c r="M48" s="15">
        <f t="shared" si="11"/>
        <v>0.5</v>
      </c>
      <c r="N48" s="16">
        <f t="shared" si="12"/>
        <v>2.5</v>
      </c>
      <c r="O48" s="15">
        <f t="shared" si="13"/>
        <v>0</v>
      </c>
      <c r="P48" s="16">
        <f t="shared" si="14"/>
        <v>0</v>
      </c>
      <c r="Q48" s="15">
        <f t="shared" si="15"/>
        <v>0</v>
      </c>
      <c r="R48" s="16">
        <f t="shared" si="16"/>
        <v>0</v>
      </c>
      <c r="T48" s="3"/>
      <c r="U48" s="29">
        <f t="shared" si="6"/>
        <v>0</v>
      </c>
      <c r="V48" s="21"/>
      <c r="W48" s="3"/>
      <c r="X48" s="20">
        <f t="shared" si="7"/>
        <v>3</v>
      </c>
      <c r="Y48" s="17">
        <f t="shared" si="8"/>
        <v>3</v>
      </c>
      <c r="Z48" s="15">
        <f t="shared" si="9"/>
        <v>3</v>
      </c>
    </row>
    <row r="49" spans="3:26" ht="20.399999999999999" customHeight="1" x14ac:dyDescent="0.3">
      <c r="C49" s="41">
        <f t="shared" si="10"/>
        <v>45</v>
      </c>
      <c r="D49" s="41"/>
      <c r="E49" s="41">
        <v>40011910104</v>
      </c>
      <c r="F49" s="36">
        <v>25</v>
      </c>
      <c r="G49" s="44">
        <v>55</v>
      </c>
      <c r="H49" s="40"/>
      <c r="I49" s="10"/>
      <c r="J49" s="40"/>
      <c r="K49" s="39"/>
      <c r="L49" s="2"/>
      <c r="M49" s="15">
        <f t="shared" si="11"/>
        <v>0.19230769230769232</v>
      </c>
      <c r="N49" s="16">
        <f t="shared" si="12"/>
        <v>1.9642857142857142</v>
      </c>
      <c r="O49" s="15">
        <f t="shared" si="13"/>
        <v>0</v>
      </c>
      <c r="P49" s="16">
        <f t="shared" si="14"/>
        <v>0</v>
      </c>
      <c r="Q49" s="15">
        <f t="shared" si="15"/>
        <v>0</v>
      </c>
      <c r="R49" s="16">
        <f t="shared" si="16"/>
        <v>0</v>
      </c>
      <c r="T49" s="40"/>
      <c r="U49" s="29">
        <f t="shared" si="6"/>
        <v>0</v>
      </c>
      <c r="V49" s="21"/>
      <c r="W49" s="40"/>
      <c r="X49" s="20">
        <f t="shared" si="7"/>
        <v>2.1565934065934065</v>
      </c>
      <c r="Y49" s="17"/>
      <c r="Z49" s="15"/>
    </row>
    <row r="50" spans="3:26" ht="20.399999999999999" customHeight="1" x14ac:dyDescent="0.3">
      <c r="C50" s="41">
        <f t="shared" si="10"/>
        <v>46</v>
      </c>
      <c r="D50" s="41"/>
      <c r="E50" s="41">
        <v>9812910048</v>
      </c>
      <c r="F50" s="36">
        <v>50</v>
      </c>
      <c r="G50" s="44">
        <v>50</v>
      </c>
      <c r="H50" s="40"/>
      <c r="I50" s="10"/>
      <c r="J50" s="40"/>
      <c r="K50" s="39"/>
      <c r="L50" s="2"/>
      <c r="M50" s="15">
        <f t="shared" si="11"/>
        <v>0.38461538461538464</v>
      </c>
      <c r="N50" s="16">
        <f t="shared" si="12"/>
        <v>1.7857142857142858</v>
      </c>
      <c r="O50" s="15">
        <f t="shared" si="13"/>
        <v>0</v>
      </c>
      <c r="P50" s="16">
        <f t="shared" si="14"/>
        <v>0</v>
      </c>
      <c r="Q50" s="15">
        <f t="shared" si="15"/>
        <v>0</v>
      </c>
      <c r="R50" s="16">
        <f t="shared" si="16"/>
        <v>0</v>
      </c>
      <c r="T50" s="40"/>
      <c r="U50" s="29">
        <f t="shared" si="6"/>
        <v>0</v>
      </c>
      <c r="V50" s="21"/>
      <c r="W50" s="40"/>
      <c r="X50" s="20">
        <f t="shared" si="7"/>
        <v>2.1703296703296706</v>
      </c>
      <c r="Y50" s="17"/>
      <c r="Z50" s="15"/>
    </row>
    <row r="51" spans="3:26" ht="20.399999999999999" customHeight="1" x14ac:dyDescent="0.3">
      <c r="C51" s="41">
        <f t="shared" si="10"/>
        <v>47</v>
      </c>
      <c r="D51" s="41"/>
      <c r="E51" s="41">
        <v>40111910109</v>
      </c>
      <c r="F51" s="36">
        <v>90</v>
      </c>
      <c r="G51" s="44">
        <v>50</v>
      </c>
      <c r="H51" s="40"/>
      <c r="I51" s="10"/>
      <c r="J51" s="40"/>
      <c r="K51" s="39"/>
      <c r="L51" s="2"/>
      <c r="M51" s="15">
        <f t="shared" si="11"/>
        <v>0.69230769230769229</v>
      </c>
      <c r="N51" s="16">
        <f t="shared" si="12"/>
        <v>1.7857142857142858</v>
      </c>
      <c r="O51" s="15">
        <f t="shared" si="13"/>
        <v>0</v>
      </c>
      <c r="P51" s="16">
        <f t="shared" si="14"/>
        <v>0</v>
      </c>
      <c r="Q51" s="15">
        <f t="shared" si="15"/>
        <v>0</v>
      </c>
      <c r="R51" s="16">
        <f t="shared" si="16"/>
        <v>0</v>
      </c>
      <c r="T51" s="40"/>
      <c r="U51" s="29">
        <f t="shared" si="6"/>
        <v>0</v>
      </c>
      <c r="V51" s="21"/>
      <c r="W51" s="40"/>
      <c r="X51" s="20">
        <f t="shared" si="7"/>
        <v>2.4780219780219781</v>
      </c>
      <c r="Y51" s="17"/>
      <c r="Z51" s="15"/>
    </row>
    <row r="52" spans="3:26" ht="20.399999999999999" customHeight="1" x14ac:dyDescent="0.3">
      <c r="C52" s="41">
        <f t="shared" si="10"/>
        <v>48</v>
      </c>
      <c r="D52" s="41"/>
      <c r="E52" s="41">
        <v>40011910109</v>
      </c>
      <c r="F52" s="36">
        <v>65</v>
      </c>
      <c r="G52" s="44">
        <v>50</v>
      </c>
      <c r="H52" s="40"/>
      <c r="I52" s="10"/>
      <c r="J52" s="40"/>
      <c r="K52" s="39"/>
      <c r="L52" s="2"/>
      <c r="M52" s="15">
        <f t="shared" si="11"/>
        <v>0.5</v>
      </c>
      <c r="N52" s="16">
        <f t="shared" si="12"/>
        <v>1.7857142857142858</v>
      </c>
      <c r="O52" s="15">
        <f t="shared" si="13"/>
        <v>0</v>
      </c>
      <c r="P52" s="16">
        <f t="shared" si="14"/>
        <v>0</v>
      </c>
      <c r="Q52" s="15">
        <f t="shared" si="15"/>
        <v>0</v>
      </c>
      <c r="R52" s="16">
        <f t="shared" si="16"/>
        <v>0</v>
      </c>
      <c r="T52" s="40"/>
      <c r="U52" s="29">
        <f t="shared" si="6"/>
        <v>0</v>
      </c>
      <c r="V52" s="21"/>
      <c r="W52" s="40"/>
      <c r="X52" s="20">
        <f t="shared" si="7"/>
        <v>2.2857142857142856</v>
      </c>
      <c r="Y52" s="17"/>
      <c r="Z52" s="15"/>
    </row>
    <row r="53" spans="3:26" ht="20.399999999999999" customHeight="1" x14ac:dyDescent="0.3">
      <c r="C53" s="41">
        <f t="shared" si="10"/>
        <v>49</v>
      </c>
      <c r="D53" s="41"/>
      <c r="E53" s="41">
        <v>40011910111</v>
      </c>
      <c r="F53" s="36">
        <v>110</v>
      </c>
      <c r="G53" s="44">
        <v>50</v>
      </c>
      <c r="H53" s="40"/>
      <c r="I53" s="10"/>
      <c r="J53" s="40"/>
      <c r="K53" s="39"/>
      <c r="L53" s="2"/>
      <c r="M53" s="15">
        <f t="shared" si="11"/>
        <v>0.84615384615384615</v>
      </c>
      <c r="N53" s="16">
        <f t="shared" si="12"/>
        <v>1.7857142857142858</v>
      </c>
      <c r="O53" s="15">
        <f t="shared" si="13"/>
        <v>0</v>
      </c>
      <c r="P53" s="16">
        <f t="shared" si="14"/>
        <v>0</v>
      </c>
      <c r="Q53" s="15">
        <f t="shared" si="15"/>
        <v>0</v>
      </c>
      <c r="R53" s="16">
        <f t="shared" si="16"/>
        <v>0</v>
      </c>
      <c r="T53" s="40"/>
      <c r="U53" s="29">
        <f t="shared" si="6"/>
        <v>0</v>
      </c>
      <c r="V53" s="21"/>
      <c r="W53" s="40"/>
      <c r="X53" s="20">
        <f t="shared" si="7"/>
        <v>2.6318681318681318</v>
      </c>
      <c r="Y53" s="17"/>
      <c r="Z53" s="15"/>
    </row>
    <row r="54" spans="3:26" ht="20.399999999999999" customHeight="1" x14ac:dyDescent="0.3">
      <c r="C54" s="41">
        <f t="shared" si="10"/>
        <v>50</v>
      </c>
      <c r="D54" s="41"/>
      <c r="E54" s="41">
        <v>40112910027</v>
      </c>
      <c r="F54" s="36">
        <v>60</v>
      </c>
      <c r="G54" s="44">
        <v>50</v>
      </c>
      <c r="H54" s="40"/>
      <c r="I54" s="10"/>
      <c r="J54" s="40"/>
      <c r="K54" s="39"/>
      <c r="L54" s="2"/>
      <c r="M54" s="15">
        <f t="shared" si="11"/>
        <v>0.46153846153846156</v>
      </c>
      <c r="N54" s="16">
        <f t="shared" si="12"/>
        <v>1.7857142857142858</v>
      </c>
      <c r="O54" s="15">
        <f t="shared" si="13"/>
        <v>0</v>
      </c>
      <c r="P54" s="16">
        <f t="shared" si="14"/>
        <v>0</v>
      </c>
      <c r="Q54" s="15">
        <f t="shared" si="15"/>
        <v>0</v>
      </c>
      <c r="R54" s="16">
        <f t="shared" si="16"/>
        <v>0</v>
      </c>
      <c r="T54" s="40"/>
      <c r="U54" s="29">
        <f t="shared" si="6"/>
        <v>0</v>
      </c>
      <c r="V54" s="21"/>
      <c r="W54" s="40"/>
      <c r="X54" s="20">
        <f t="shared" si="7"/>
        <v>2.2472527472527473</v>
      </c>
      <c r="Y54" s="17"/>
      <c r="Z54" s="15"/>
    </row>
    <row r="55" spans="3:26" ht="20.399999999999999" customHeight="1" x14ac:dyDescent="0.3">
      <c r="C55" s="41">
        <f t="shared" si="10"/>
        <v>51</v>
      </c>
      <c r="D55" s="41"/>
      <c r="E55" s="41">
        <v>9911126116</v>
      </c>
      <c r="F55" s="36">
        <v>65</v>
      </c>
      <c r="G55" s="44">
        <v>65</v>
      </c>
      <c r="H55" s="40"/>
      <c r="I55" s="10"/>
      <c r="J55" s="40"/>
      <c r="K55" s="39"/>
      <c r="L55" s="2"/>
      <c r="M55" s="15">
        <f t="shared" si="11"/>
        <v>0.5</v>
      </c>
      <c r="N55" s="16">
        <f t="shared" si="12"/>
        <v>2.3214285714285716</v>
      </c>
      <c r="O55" s="15">
        <f t="shared" si="13"/>
        <v>0</v>
      </c>
      <c r="P55" s="16">
        <f t="shared" si="14"/>
        <v>0</v>
      </c>
      <c r="Q55" s="15">
        <f t="shared" si="15"/>
        <v>0</v>
      </c>
      <c r="R55" s="16">
        <f t="shared" si="16"/>
        <v>0</v>
      </c>
      <c r="T55" s="40"/>
      <c r="U55" s="29">
        <f t="shared" si="6"/>
        <v>0</v>
      </c>
      <c r="V55" s="21"/>
      <c r="W55" s="40"/>
      <c r="X55" s="20">
        <f t="shared" si="7"/>
        <v>2.8214285714285716</v>
      </c>
      <c r="Y55" s="17"/>
      <c r="Z55" s="15"/>
    </row>
    <row r="56" spans="3:26" ht="20.399999999999999" customHeight="1" x14ac:dyDescent="0.3">
      <c r="C56" s="41">
        <f t="shared" si="10"/>
        <v>52</v>
      </c>
      <c r="D56" s="42"/>
      <c r="E56" s="42">
        <v>9811131228</v>
      </c>
      <c r="F56" s="36">
        <v>25</v>
      </c>
      <c r="G56" s="44">
        <v>20</v>
      </c>
      <c r="H56" s="3"/>
      <c r="I56" s="10"/>
      <c r="J56" s="3"/>
      <c r="K56" s="39"/>
      <c r="L56" s="2"/>
      <c r="M56" s="15">
        <f t="shared" si="11"/>
        <v>0.19230769230769232</v>
      </c>
      <c r="N56" s="16">
        <f t="shared" si="12"/>
        <v>0.71428571428571419</v>
      </c>
      <c r="O56" s="15">
        <f t="shared" si="13"/>
        <v>0</v>
      </c>
      <c r="P56" s="16">
        <f t="shared" si="14"/>
        <v>0</v>
      </c>
      <c r="Q56" s="15">
        <f t="shared" si="15"/>
        <v>0</v>
      </c>
      <c r="R56" s="16">
        <f t="shared" si="16"/>
        <v>0</v>
      </c>
      <c r="T56" s="3"/>
      <c r="U56" s="29">
        <f t="shared" si="6"/>
        <v>0</v>
      </c>
      <c r="V56" s="21"/>
      <c r="W56" s="3"/>
      <c r="X56" s="20">
        <f t="shared" si="7"/>
        <v>0.90659340659340648</v>
      </c>
      <c r="Y56" s="17">
        <f t="shared" si="8"/>
        <v>0.90659340659340648</v>
      </c>
      <c r="Z56" s="15">
        <f t="shared" si="9"/>
        <v>0.90659340659340648</v>
      </c>
    </row>
    <row r="57" spans="3:26" ht="20.399999999999999" customHeight="1" x14ac:dyDescent="0.3">
      <c r="C57" s="41">
        <f t="shared" si="10"/>
        <v>53</v>
      </c>
      <c r="D57" s="42"/>
      <c r="E57" s="42">
        <v>40022231231</v>
      </c>
      <c r="F57" s="36">
        <v>35</v>
      </c>
      <c r="G57" s="44">
        <v>70</v>
      </c>
      <c r="H57" s="40"/>
      <c r="I57" s="10"/>
      <c r="J57" s="40"/>
      <c r="K57" s="39"/>
      <c r="L57" s="2"/>
      <c r="M57" s="15">
        <f t="shared" si="11"/>
        <v>0.26923076923076922</v>
      </c>
      <c r="N57" s="16">
        <f t="shared" si="12"/>
        <v>2.5</v>
      </c>
      <c r="O57" s="15">
        <f t="shared" si="13"/>
        <v>0</v>
      </c>
      <c r="P57" s="16">
        <f t="shared" si="14"/>
        <v>0</v>
      </c>
      <c r="Q57" s="15">
        <f t="shared" si="15"/>
        <v>0</v>
      </c>
      <c r="R57" s="16">
        <f t="shared" si="16"/>
        <v>0</v>
      </c>
      <c r="T57" s="40"/>
      <c r="U57" s="29">
        <f t="shared" si="6"/>
        <v>0</v>
      </c>
      <c r="V57" s="21"/>
      <c r="W57" s="40"/>
      <c r="X57" s="20">
        <f t="shared" si="7"/>
        <v>2.7692307692307692</v>
      </c>
      <c r="Y57" s="17"/>
      <c r="Z57" s="15"/>
    </row>
    <row r="58" spans="3:26" ht="20.399999999999999" customHeight="1" x14ac:dyDescent="0.3">
      <c r="C58" s="41">
        <f t="shared" si="10"/>
        <v>54</v>
      </c>
      <c r="D58" s="42"/>
      <c r="E58" s="42">
        <v>9911131237</v>
      </c>
      <c r="F58" s="36">
        <v>0</v>
      </c>
      <c r="G58" s="44">
        <v>0</v>
      </c>
      <c r="H58" s="40"/>
      <c r="I58" s="10"/>
      <c r="J58" s="40"/>
      <c r="K58" s="39"/>
      <c r="L58" s="2"/>
      <c r="M58" s="15">
        <f t="shared" si="11"/>
        <v>0</v>
      </c>
      <c r="N58" s="16">
        <f t="shared" si="12"/>
        <v>0</v>
      </c>
      <c r="O58" s="15">
        <f t="shared" si="13"/>
        <v>0</v>
      </c>
      <c r="P58" s="16">
        <f t="shared" si="14"/>
        <v>0</v>
      </c>
      <c r="Q58" s="15">
        <f t="shared" si="15"/>
        <v>0</v>
      </c>
      <c r="R58" s="16">
        <f t="shared" si="16"/>
        <v>0</v>
      </c>
      <c r="T58" s="40"/>
      <c r="U58" s="29">
        <f t="shared" si="6"/>
        <v>0</v>
      </c>
      <c r="V58" s="21"/>
      <c r="W58" s="40"/>
      <c r="X58" s="20">
        <f t="shared" si="7"/>
        <v>0</v>
      </c>
      <c r="Y58" s="17"/>
      <c r="Z58" s="15"/>
    </row>
    <row r="59" spans="3:26" ht="20.399999999999999" customHeight="1" x14ac:dyDescent="0.3">
      <c r="C59" s="41">
        <f t="shared" si="10"/>
        <v>55</v>
      </c>
      <c r="D59" s="42"/>
      <c r="E59" s="42">
        <v>9922231268</v>
      </c>
      <c r="F59" s="36">
        <v>20</v>
      </c>
      <c r="G59" s="44">
        <v>40</v>
      </c>
      <c r="H59" s="40"/>
      <c r="I59" s="10"/>
      <c r="J59" s="40"/>
      <c r="K59" s="39"/>
      <c r="L59" s="2"/>
      <c r="M59" s="15">
        <f t="shared" si="11"/>
        <v>0.15384615384615385</v>
      </c>
      <c r="N59" s="16">
        <f t="shared" si="12"/>
        <v>1.4285714285714284</v>
      </c>
      <c r="O59" s="15">
        <f t="shared" si="13"/>
        <v>0</v>
      </c>
      <c r="P59" s="16">
        <f t="shared" si="14"/>
        <v>0</v>
      </c>
      <c r="Q59" s="15">
        <f t="shared" si="15"/>
        <v>0</v>
      </c>
      <c r="R59" s="16">
        <f t="shared" si="16"/>
        <v>0</v>
      </c>
      <c r="T59" s="40"/>
      <c r="U59" s="29">
        <f t="shared" si="6"/>
        <v>0</v>
      </c>
      <c r="V59" s="21"/>
      <c r="W59" s="40"/>
      <c r="X59" s="20">
        <f t="shared" si="7"/>
        <v>1.5824175824175821</v>
      </c>
      <c r="Y59" s="17"/>
      <c r="Z59" s="15"/>
    </row>
    <row r="60" spans="3:26" ht="20.399999999999999" customHeight="1" x14ac:dyDescent="0.3">
      <c r="C60" s="41">
        <f t="shared" si="10"/>
        <v>56</v>
      </c>
      <c r="D60" s="42"/>
      <c r="E60" s="42">
        <v>9922231273</v>
      </c>
      <c r="F60" s="36">
        <v>0</v>
      </c>
      <c r="G60" s="44">
        <v>40</v>
      </c>
      <c r="H60" s="3"/>
      <c r="I60" s="10"/>
      <c r="J60" s="3"/>
      <c r="K60" s="39"/>
      <c r="L60" s="2"/>
      <c r="M60" s="15">
        <f t="shared" si="11"/>
        <v>0</v>
      </c>
      <c r="N60" s="16">
        <f t="shared" si="12"/>
        <v>1.4285714285714284</v>
      </c>
      <c r="O60" s="15">
        <f t="shared" si="13"/>
        <v>0</v>
      </c>
      <c r="P60" s="16">
        <f t="shared" si="14"/>
        <v>0</v>
      </c>
      <c r="Q60" s="15">
        <f t="shared" si="15"/>
        <v>0</v>
      </c>
      <c r="R60" s="16">
        <f t="shared" si="16"/>
        <v>0</v>
      </c>
      <c r="T60" s="3"/>
      <c r="U60" s="29">
        <f t="shared" si="6"/>
        <v>0</v>
      </c>
      <c r="V60" s="21"/>
      <c r="W60" s="3"/>
      <c r="X60" s="20">
        <f t="shared" si="7"/>
        <v>1.4285714285714284</v>
      </c>
      <c r="Y60" s="17">
        <f t="shared" si="8"/>
        <v>1.4285714285714284</v>
      </c>
      <c r="Z60" s="15">
        <f t="shared" ref="Z60" si="17">X60</f>
        <v>1.4285714285714284</v>
      </c>
    </row>
    <row r="61" spans="3:26" ht="20.399999999999999" customHeight="1" x14ac:dyDescent="0.3">
      <c r="C61" s="41">
        <f t="shared" si="10"/>
        <v>57</v>
      </c>
      <c r="D61" s="41"/>
      <c r="E61" s="41"/>
      <c r="F61" s="36"/>
      <c r="G61" s="10"/>
      <c r="H61" s="40"/>
      <c r="I61" s="10"/>
      <c r="J61" s="40"/>
      <c r="K61" s="39"/>
      <c r="L61" s="2"/>
      <c r="M61" s="15">
        <f t="shared" si="11"/>
        <v>0</v>
      </c>
      <c r="N61" s="16">
        <f t="shared" si="12"/>
        <v>0</v>
      </c>
      <c r="O61" s="15">
        <f t="shared" si="13"/>
        <v>0</v>
      </c>
      <c r="P61" s="16">
        <f t="shared" si="14"/>
        <v>0</v>
      </c>
      <c r="Q61" s="15">
        <f t="shared" si="15"/>
        <v>0</v>
      </c>
      <c r="R61" s="16">
        <f t="shared" si="16"/>
        <v>0</v>
      </c>
      <c r="T61" s="40"/>
      <c r="U61" s="29">
        <f t="shared" si="6"/>
        <v>0</v>
      </c>
      <c r="V61" s="21"/>
      <c r="W61" s="40"/>
      <c r="X61" s="20">
        <f t="shared" si="7"/>
        <v>0</v>
      </c>
      <c r="Y61" s="17"/>
      <c r="Z61" s="15"/>
    </row>
    <row r="62" spans="3:26" ht="20.399999999999999" customHeight="1" x14ac:dyDescent="0.3">
      <c r="C62" s="41">
        <f t="shared" si="10"/>
        <v>58</v>
      </c>
      <c r="D62" s="34"/>
      <c r="E62" s="34"/>
      <c r="F62" s="36"/>
      <c r="G62" s="10"/>
      <c r="H62" s="33"/>
      <c r="I62" s="10"/>
      <c r="J62" s="33"/>
      <c r="K62" s="39"/>
      <c r="L62" s="2"/>
      <c r="M62" s="15">
        <f t="shared" si="11"/>
        <v>0</v>
      </c>
      <c r="N62" s="16">
        <f t="shared" si="12"/>
        <v>0</v>
      </c>
      <c r="O62" s="15">
        <f t="shared" si="13"/>
        <v>0</v>
      </c>
      <c r="P62" s="16">
        <f t="shared" si="14"/>
        <v>0</v>
      </c>
      <c r="Q62" s="15">
        <f t="shared" si="15"/>
        <v>0</v>
      </c>
      <c r="R62" s="16">
        <f t="shared" si="16"/>
        <v>0</v>
      </c>
      <c r="T62" s="33"/>
      <c r="U62" s="29">
        <f t="shared" si="6"/>
        <v>0</v>
      </c>
      <c r="V62" s="21"/>
      <c r="W62" s="33"/>
      <c r="X62" s="20">
        <f t="shared" si="7"/>
        <v>0</v>
      </c>
      <c r="Y62" s="17">
        <f t="shared" ref="Y62" si="18">X62</f>
        <v>0</v>
      </c>
      <c r="Z62" s="15">
        <f t="shared" ref="Z62" si="19">X62</f>
        <v>0</v>
      </c>
    </row>
    <row r="64" spans="3:26" ht="20.399999999999999" customHeight="1" x14ac:dyDescent="0.3">
      <c r="C64" s="48" t="s">
        <v>13</v>
      </c>
      <c r="D64" s="48"/>
      <c r="E64" s="48"/>
      <c r="F64" s="30"/>
      <c r="G64" s="30"/>
      <c r="H64" s="30"/>
      <c r="I64" s="30"/>
      <c r="J64" s="30"/>
      <c r="K64" s="30"/>
      <c r="L64" s="32"/>
      <c r="M64" s="31">
        <f>AVERAGE(M6:M62)</f>
        <v>0.54858299595141713</v>
      </c>
      <c r="N64" s="31">
        <f t="shared" ref="N64:R64" si="20" xml:space="preserve"> AVERAGE(N5:N62)</f>
        <v>1.8688423645320198</v>
      </c>
      <c r="O64" s="31">
        <f t="shared" si="20"/>
        <v>0</v>
      </c>
      <c r="P64" s="31">
        <f t="shared" si="20"/>
        <v>0</v>
      </c>
      <c r="Q64" s="31">
        <f t="shared" si="20"/>
        <v>0</v>
      </c>
      <c r="R64" s="31">
        <f t="shared" si="20"/>
        <v>0</v>
      </c>
      <c r="S64" s="32"/>
      <c r="T64" s="30"/>
      <c r="U64" s="31">
        <f t="shared" ref="U64:X64" si="21" xml:space="preserve"> AVERAGE(U5:U62)</f>
        <v>0</v>
      </c>
      <c r="V64" s="31" t="e">
        <f t="shared" si="21"/>
        <v>#DIV/0!</v>
      </c>
      <c r="W64" s="30"/>
      <c r="X64" s="31">
        <f t="shared" si="21"/>
        <v>2.4252084122773776</v>
      </c>
      <c r="Y64" s="30"/>
      <c r="Z64" s="30"/>
    </row>
  </sheetData>
  <mergeCells count="6">
    <mergeCell ref="Z3:Z4"/>
    <mergeCell ref="C64:E64"/>
    <mergeCell ref="C3:C4"/>
    <mergeCell ref="D3:D4"/>
    <mergeCell ref="E3:E4"/>
    <mergeCell ref="Y3:Y4"/>
  </mergeCells>
  <conditionalFormatting sqref="Y5:Y62">
    <cfRule type="cellIs" dxfId="4" priority="4" operator="between">
      <formula>0</formula>
      <formula>9.99</formula>
    </cfRule>
    <cfRule type="cellIs" dxfId="3" priority="5" operator="between">
      <formula>0</formula>
      <formula>9.99</formula>
    </cfRule>
  </conditionalFormatting>
  <conditionalFormatting sqref="Z5:Z62">
    <cfRule type="aboveAverage" dxfId="2" priority="6" aboveAverage="0"/>
    <cfRule type="aboveAverage" dxfId="1" priority="7"/>
    <cfRule type="aboveAverage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254-57DB-42EB-9D2C-8C37DCB90082}">
  <dimension ref="A1"/>
  <sheetViews>
    <sheetView workbookViewId="0">
      <selection activeCell="A14" sqref="A14:XFD14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Mohammad Lari</cp:lastModifiedBy>
  <dcterms:created xsi:type="dcterms:W3CDTF">2015-06-05T18:17:20Z</dcterms:created>
  <dcterms:modified xsi:type="dcterms:W3CDTF">2024-11-05T07:41:28Z</dcterms:modified>
</cp:coreProperties>
</file>