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B492CA0-B20B-4375-928A-5FE89BF5C15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" i="1" l="1"/>
  <c r="K63" i="1"/>
  <c r="K60" i="1"/>
  <c r="O63" i="1"/>
  <c r="P63" i="1"/>
  <c r="O59" i="1"/>
  <c r="S59" i="1" s="1"/>
  <c r="O60" i="1"/>
  <c r="S60" i="1" s="1"/>
  <c r="O61" i="1"/>
  <c r="J59" i="1"/>
  <c r="K59" i="1"/>
  <c r="L59" i="1"/>
  <c r="J60" i="1"/>
  <c r="L60" i="1"/>
  <c r="J61" i="1"/>
  <c r="K61" i="1"/>
  <c r="L61" i="1"/>
  <c r="C59" i="1"/>
  <c r="C60" i="1" s="1"/>
  <c r="C61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S61" i="1" l="1"/>
  <c r="T61" i="1" s="1"/>
  <c r="T60" i="1"/>
  <c r="U60" i="1"/>
  <c r="T59" i="1"/>
  <c r="U59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" i="1"/>
  <c r="J7" i="1"/>
  <c r="J8" i="1"/>
  <c r="S8" i="1" s="1"/>
  <c r="J9" i="1"/>
  <c r="J10" i="1"/>
  <c r="J11" i="1"/>
  <c r="J12" i="1"/>
  <c r="S12" i="1" s="1"/>
  <c r="J13" i="1"/>
  <c r="J14" i="1"/>
  <c r="J15" i="1"/>
  <c r="J16" i="1"/>
  <c r="S16" i="1" s="1"/>
  <c r="J17" i="1"/>
  <c r="J18" i="1"/>
  <c r="J19" i="1"/>
  <c r="J20" i="1"/>
  <c r="S20" i="1" s="1"/>
  <c r="J21" i="1"/>
  <c r="J22" i="1"/>
  <c r="J23" i="1"/>
  <c r="J24" i="1"/>
  <c r="S24" i="1" s="1"/>
  <c r="J25" i="1"/>
  <c r="J26" i="1"/>
  <c r="J27" i="1"/>
  <c r="J28" i="1"/>
  <c r="S28" i="1" s="1"/>
  <c r="J29" i="1"/>
  <c r="J30" i="1"/>
  <c r="J31" i="1"/>
  <c r="J32" i="1"/>
  <c r="S32" i="1" s="1"/>
  <c r="J33" i="1"/>
  <c r="J34" i="1"/>
  <c r="J35" i="1"/>
  <c r="J36" i="1"/>
  <c r="S36" i="1" s="1"/>
  <c r="J37" i="1"/>
  <c r="J38" i="1"/>
  <c r="J39" i="1"/>
  <c r="J40" i="1"/>
  <c r="S40" i="1" s="1"/>
  <c r="J41" i="1"/>
  <c r="J42" i="1"/>
  <c r="J43" i="1"/>
  <c r="J44" i="1"/>
  <c r="S44" i="1" s="1"/>
  <c r="J45" i="1"/>
  <c r="J46" i="1"/>
  <c r="J47" i="1"/>
  <c r="J48" i="1"/>
  <c r="S48" i="1" s="1"/>
  <c r="J49" i="1"/>
  <c r="J50" i="1"/>
  <c r="J51" i="1"/>
  <c r="J52" i="1"/>
  <c r="S52" i="1" s="1"/>
  <c r="J53" i="1"/>
  <c r="J54" i="1"/>
  <c r="J55" i="1"/>
  <c r="J56" i="1"/>
  <c r="S56" i="1" s="1"/>
  <c r="J57" i="1"/>
  <c r="J58" i="1"/>
  <c r="J6" i="1"/>
  <c r="S6" i="1" s="1"/>
  <c r="J5" i="1"/>
  <c r="J63" i="1" s="1"/>
  <c r="U61" i="1" l="1"/>
  <c r="S5" i="1"/>
  <c r="S55" i="1"/>
  <c r="U55" i="1" s="1"/>
  <c r="S51" i="1"/>
  <c r="U51" i="1" s="1"/>
  <c r="S47" i="1"/>
  <c r="S43" i="1"/>
  <c r="T43" i="1" s="1"/>
  <c r="S39" i="1"/>
  <c r="S35" i="1"/>
  <c r="T35" i="1" s="1"/>
  <c r="S31" i="1"/>
  <c r="S27" i="1"/>
  <c r="U27" i="1" s="1"/>
  <c r="S23" i="1"/>
  <c r="T23" i="1" s="1"/>
  <c r="S19" i="1"/>
  <c r="U19" i="1" s="1"/>
  <c r="S15" i="1"/>
  <c r="S11" i="1"/>
  <c r="S7" i="1"/>
  <c r="U7" i="1" s="1"/>
  <c r="S58" i="1"/>
  <c r="S54" i="1"/>
  <c r="S50" i="1"/>
  <c r="S46" i="1"/>
  <c r="S42" i="1"/>
  <c r="T42" i="1" s="1"/>
  <c r="S38" i="1"/>
  <c r="S34" i="1"/>
  <c r="S30" i="1"/>
  <c r="S26" i="1"/>
  <c r="S22" i="1"/>
  <c r="S18" i="1"/>
  <c r="S14" i="1"/>
  <c r="U14" i="1" s="1"/>
  <c r="S10" i="1"/>
  <c r="T10" i="1" s="1"/>
  <c r="S57" i="1"/>
  <c r="S53" i="1"/>
  <c r="S49" i="1"/>
  <c r="S45" i="1"/>
  <c r="S41" i="1"/>
  <c r="S37" i="1"/>
  <c r="U37" i="1" s="1"/>
  <c r="S33" i="1"/>
  <c r="S29" i="1"/>
  <c r="U29" i="1" s="1"/>
  <c r="S25" i="1"/>
  <c r="T25" i="1" s="1"/>
  <c r="S21" i="1"/>
  <c r="U21" i="1" s="1"/>
  <c r="S17" i="1"/>
  <c r="U17" i="1" s="1"/>
  <c r="S13" i="1"/>
  <c r="U13" i="1" s="1"/>
  <c r="S9" i="1"/>
  <c r="T9" i="1" s="1"/>
  <c r="U33" i="1"/>
  <c r="U56" i="1"/>
  <c r="U45" i="1"/>
  <c r="U57" i="1"/>
  <c r="U48" i="1"/>
  <c r="U49" i="1"/>
  <c r="U47" i="1"/>
  <c r="U39" i="1"/>
  <c r="U15" i="1"/>
  <c r="U28" i="1"/>
  <c r="T11" i="1"/>
  <c r="U6" i="1"/>
  <c r="T8" i="1"/>
  <c r="U24" i="1"/>
  <c r="T31" i="1"/>
  <c r="U16" i="1"/>
  <c r="U32" i="1"/>
  <c r="U36" i="1"/>
  <c r="U20" i="1"/>
  <c r="T12" i="1"/>
  <c r="U43" i="1"/>
  <c r="S63" i="1" l="1"/>
  <c r="T49" i="1"/>
  <c r="U9" i="1"/>
  <c r="T56" i="1"/>
  <c r="T45" i="1"/>
  <c r="T28" i="1"/>
  <c r="U23" i="1"/>
  <c r="U35" i="1"/>
  <c r="U11" i="1"/>
  <c r="T48" i="1"/>
  <c r="T57" i="1"/>
  <c r="T33" i="1"/>
  <c r="T27" i="1"/>
  <c r="T13" i="1"/>
  <c r="T51" i="1"/>
  <c r="T21" i="1"/>
  <c r="T16" i="1"/>
  <c r="U8" i="1"/>
  <c r="U25" i="1"/>
  <c r="T47" i="1"/>
  <c r="T39" i="1"/>
  <c r="T37" i="1"/>
  <c r="T15" i="1"/>
  <c r="T17" i="1"/>
  <c r="T14" i="1"/>
  <c r="T55" i="1"/>
  <c r="U42" i="1"/>
  <c r="T19" i="1"/>
  <c r="T29" i="1"/>
  <c r="U12" i="1"/>
  <c r="T24" i="1"/>
  <c r="T32" i="1"/>
  <c r="T7" i="1"/>
  <c r="U31" i="1"/>
  <c r="T20" i="1"/>
  <c r="T6" i="1"/>
  <c r="T36" i="1"/>
  <c r="U10" i="1"/>
  <c r="U52" i="1"/>
  <c r="T52" i="1"/>
  <c r="U18" i="1"/>
  <c r="T18" i="1"/>
  <c r="U41" i="1"/>
  <c r="T41" i="1"/>
  <c r="U26" i="1"/>
  <c r="T26" i="1"/>
  <c r="U34" i="1"/>
  <c r="T34" i="1"/>
  <c r="U58" i="1"/>
  <c r="T58" i="1"/>
  <c r="U22" i="1"/>
  <c r="T22" i="1"/>
  <c r="U50" i="1"/>
  <c r="T50" i="1"/>
  <c r="U44" i="1"/>
  <c r="T44" i="1"/>
  <c r="U54" i="1"/>
  <c r="T54" i="1"/>
  <c r="U30" i="1"/>
  <c r="T30" i="1"/>
  <c r="U38" i="1"/>
  <c r="T38" i="1"/>
  <c r="U46" i="1"/>
  <c r="T46" i="1"/>
  <c r="U40" i="1"/>
  <c r="T40" i="1"/>
  <c r="U53" i="1"/>
  <c r="T53" i="1"/>
  <c r="T5" i="1" l="1"/>
  <c r="T63" i="1" s="1"/>
  <c r="U5" i="1"/>
  <c r="U63" i="1" s="1"/>
</calcChain>
</file>

<file path=xl/sharedStrings.xml><?xml version="1.0" encoding="utf-8"?>
<sst xmlns="http://schemas.openxmlformats.org/spreadsheetml/2006/main" count="18" uniqueCount="14">
  <si>
    <t>ردیف</t>
  </si>
  <si>
    <t>نام و نام خانوادگی</t>
  </si>
  <si>
    <t>شماره دانشجویی</t>
  </si>
  <si>
    <t>میان ترم اول از</t>
  </si>
  <si>
    <t>میان ترم دوم از</t>
  </si>
  <si>
    <t>میان ترم سوم از</t>
  </si>
  <si>
    <t>پایان ترم از</t>
  </si>
  <si>
    <t>حل تمرین از</t>
  </si>
  <si>
    <t>نمره نهایی از</t>
  </si>
  <si>
    <t>مقایسه با میانگین</t>
  </si>
  <si>
    <t>میانگین</t>
  </si>
  <si>
    <t>قبول یا رد</t>
  </si>
  <si>
    <t>پروژه</t>
  </si>
  <si>
    <t>نمره اضافی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</si>
</sst>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00401]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B Lotus"/>
      <charset val="17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4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2" fontId="1" fillId="7" borderId="3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0" fillId="0" borderId="0" xfId="0" applyNumberFormat="1"/>
    <xf numFmtId="0" fontId="1" fillId="9" borderId="2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2" fontId="1" fillId="9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9"/>
        </patternFill>
      </fill>
    </dxf>
    <dxf>
      <font>
        <color theme="9"/>
      </font>
      <fill>
        <patternFill>
          <bgColor theme="9"/>
        </patternFill>
      </fill>
    </dxf>
    <dxf>
      <font>
        <color rgb="FFC00000"/>
      </font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U65"/>
  <sheetViews>
    <sheetView rightToLeft="1" tabSelected="1" zoomScale="70" zoomScaleNormal="70" workbookViewId="0">
      <pane xSplit="4" ySplit="4" topLeftCell="E38" activePane="bottomRight" state="frozen"/>
      <selection pane="topRight" activeCell="E1" sqref="E1"/>
      <selection pane="bottomLeft" activeCell="A5" sqref="A5"/>
      <selection pane="bottomRight" activeCell="D5" sqref="D5:D61"/>
    </sheetView>
  </sheetViews>
  <sheetFormatPr defaultColWidth="8.88671875" defaultRowHeight="20.399999999999999" customHeight="1" x14ac:dyDescent="0.3"/>
  <cols>
    <col min="1" max="2" width="1.6640625" style="1" customWidth="1"/>
    <col min="3" max="3" width="5.88671875" style="1" bestFit="1" customWidth="1"/>
    <col min="4" max="4" width="23" style="1" bestFit="1" customWidth="1"/>
    <col min="5" max="5" width="24.88671875" style="1" customWidth="1"/>
    <col min="6" max="6" width="13.33203125" style="1" bestFit="1" customWidth="1"/>
    <col min="7" max="7" width="13.44140625" style="1" bestFit="1" customWidth="1"/>
    <col min="8" max="8" width="13.88671875" style="1" bestFit="1" customWidth="1"/>
    <col min="9" max="9" width="12.109375" style="1" customWidth="1"/>
    <col min="10" max="11" width="14.6640625" style="1" customWidth="1"/>
    <col min="12" max="12" width="14.88671875" style="1" bestFit="1" customWidth="1"/>
    <col min="13" max="13" width="8" style="1" customWidth="1"/>
    <col min="14" max="21" width="14.6640625" style="1" customWidth="1"/>
    <col min="22" max="16384" width="8.88671875" style="1"/>
  </cols>
  <sheetData>
    <row r="3" spans="3:21" ht="20.399999999999999" customHeight="1" x14ac:dyDescent="0.3">
      <c r="C3" s="45" t="s">
        <v>0</v>
      </c>
      <c r="D3" s="45" t="s">
        <v>1</v>
      </c>
      <c r="E3" s="45" t="s">
        <v>2</v>
      </c>
      <c r="F3" s="40" t="s">
        <v>3</v>
      </c>
      <c r="G3" s="6" t="s">
        <v>4</v>
      </c>
      <c r="H3" s="40" t="s">
        <v>5</v>
      </c>
      <c r="I3" s="5"/>
      <c r="J3" s="40" t="s">
        <v>3</v>
      </c>
      <c r="K3" s="10" t="s">
        <v>4</v>
      </c>
      <c r="L3" s="40" t="s">
        <v>5</v>
      </c>
      <c r="N3" s="40" t="s">
        <v>6</v>
      </c>
      <c r="O3" s="22" t="s">
        <v>6</v>
      </c>
      <c r="P3" s="18" t="s">
        <v>7</v>
      </c>
      <c r="Q3" s="33" t="s">
        <v>12</v>
      </c>
      <c r="R3" s="40" t="s">
        <v>13</v>
      </c>
      <c r="S3" s="19" t="s">
        <v>8</v>
      </c>
      <c r="T3" s="47" t="s">
        <v>11</v>
      </c>
      <c r="U3" s="43" t="s">
        <v>9</v>
      </c>
    </row>
    <row r="4" spans="3:21" ht="20.399999999999999" customHeight="1" thickBot="1" x14ac:dyDescent="0.35">
      <c r="C4" s="46"/>
      <c r="D4" s="46"/>
      <c r="E4" s="46"/>
      <c r="F4" s="41">
        <v>190</v>
      </c>
      <c r="G4" s="9">
        <v>180</v>
      </c>
      <c r="H4" s="41">
        <v>220</v>
      </c>
      <c r="I4" s="5"/>
      <c r="J4" s="41">
        <v>3</v>
      </c>
      <c r="K4" s="14">
        <v>3</v>
      </c>
      <c r="L4" s="41">
        <v>3</v>
      </c>
      <c r="N4" s="41">
        <v>250</v>
      </c>
      <c r="O4" s="23">
        <v>7</v>
      </c>
      <c r="P4" s="20">
        <v>1</v>
      </c>
      <c r="Q4" s="34">
        <v>3</v>
      </c>
      <c r="R4" s="41"/>
      <c r="S4" s="21">
        <v>20</v>
      </c>
      <c r="T4" s="48"/>
      <c r="U4" s="43"/>
    </row>
    <row r="5" spans="3:21" ht="20.399999999999999" customHeight="1" thickTop="1" x14ac:dyDescent="0.3">
      <c r="C5" s="8">
        <f>1</f>
        <v>1</v>
      </c>
      <c r="D5" s="8"/>
      <c r="E5" s="8">
        <v>40011910002</v>
      </c>
      <c r="F5" s="4">
        <v>70</v>
      </c>
      <c r="G5" s="29"/>
      <c r="H5" s="31"/>
      <c r="I5" s="2"/>
      <c r="J5" s="42">
        <f>(F5/F$4)*J$4</f>
        <v>1.1052631578947367</v>
      </c>
      <c r="K5" s="13">
        <f>(G5/G$4)*K$4</f>
        <v>0</v>
      </c>
      <c r="L5" s="12">
        <f>(H5/H$4)*L$4</f>
        <v>0</v>
      </c>
      <c r="N5" s="4"/>
      <c r="O5" s="24">
        <f>(N5/N$4)*O$4</f>
        <v>0</v>
      </c>
      <c r="P5" s="17"/>
      <c r="Q5" s="35"/>
      <c r="R5" s="4"/>
      <c r="S5" s="15">
        <f>J5+K5+L5+O5+P5+Q5+R5</f>
        <v>1.1052631578947367</v>
      </c>
      <c r="T5" s="12">
        <f>S5</f>
        <v>1.1052631578947367</v>
      </c>
      <c r="U5" s="11">
        <f>S5</f>
        <v>1.1052631578947367</v>
      </c>
    </row>
    <row r="6" spans="3:21" ht="20.399999999999999" customHeight="1" x14ac:dyDescent="0.3">
      <c r="C6" s="7">
        <f>C5+1</f>
        <v>2</v>
      </c>
      <c r="D6" s="7"/>
      <c r="E6" s="7">
        <v>40111910006</v>
      </c>
      <c r="F6" s="36">
        <v>150</v>
      </c>
      <c r="G6" s="30"/>
      <c r="H6" s="32"/>
      <c r="I6" s="2"/>
      <c r="J6" s="12">
        <f>(F6/F$4)*J$4</f>
        <v>2.3684210526315788</v>
      </c>
      <c r="K6" s="13">
        <f t="shared" ref="K6:K58" si="0">(G6/G$4)*K$4</f>
        <v>0</v>
      </c>
      <c r="L6" s="12">
        <f t="shared" ref="L6:L58" si="1">(H6/H$4)*L$4</f>
        <v>0</v>
      </c>
      <c r="N6" s="3"/>
      <c r="O6" s="24">
        <f t="shared" ref="O6:O58" si="2">(N6/N$4)*O$4</f>
        <v>0</v>
      </c>
      <c r="P6" s="16"/>
      <c r="Q6" s="28"/>
      <c r="R6" s="3"/>
      <c r="S6" s="15">
        <f t="shared" ref="S6:S58" si="3">J6+K6+L6+O6+P6+Q6+R6</f>
        <v>2.3684210526315788</v>
      </c>
      <c r="T6" s="12">
        <f t="shared" ref="T6:T58" si="4">S6</f>
        <v>2.3684210526315788</v>
      </c>
      <c r="U6" s="11">
        <f t="shared" ref="U6:U39" si="5">S6</f>
        <v>2.3684210526315788</v>
      </c>
    </row>
    <row r="7" spans="3:21" ht="20.399999999999999" customHeight="1" x14ac:dyDescent="0.3">
      <c r="C7" s="7">
        <f t="shared" ref="C7:C61" si="6">C6+1</f>
        <v>3</v>
      </c>
      <c r="D7" s="7"/>
      <c r="E7" s="7">
        <v>9811910004</v>
      </c>
      <c r="F7" s="36">
        <v>180</v>
      </c>
      <c r="G7" s="30"/>
      <c r="H7" s="32"/>
      <c r="I7" s="2"/>
      <c r="J7" s="12">
        <f t="shared" ref="J7:J58" si="7">(F7/F$4)*J$4</f>
        <v>2.8421052631578947</v>
      </c>
      <c r="K7" s="13">
        <f t="shared" si="0"/>
        <v>0</v>
      </c>
      <c r="L7" s="12">
        <f t="shared" si="1"/>
        <v>0</v>
      </c>
      <c r="N7" s="3"/>
      <c r="O7" s="24">
        <f t="shared" si="2"/>
        <v>0</v>
      </c>
      <c r="P7" s="16"/>
      <c r="Q7" s="28"/>
      <c r="R7" s="3"/>
      <c r="S7" s="15">
        <f t="shared" si="3"/>
        <v>2.8421052631578947</v>
      </c>
      <c r="T7" s="12">
        <f t="shared" si="4"/>
        <v>2.8421052631578947</v>
      </c>
      <c r="U7" s="11">
        <f t="shared" si="5"/>
        <v>2.8421052631578947</v>
      </c>
    </row>
    <row r="8" spans="3:21" ht="20.399999999999999" customHeight="1" x14ac:dyDescent="0.3">
      <c r="C8" s="7">
        <f t="shared" si="6"/>
        <v>4</v>
      </c>
      <c r="D8" s="7"/>
      <c r="E8" s="7">
        <v>9911910025</v>
      </c>
      <c r="F8" s="36">
        <v>60</v>
      </c>
      <c r="G8" s="30"/>
      <c r="H8" s="32"/>
      <c r="I8" s="2"/>
      <c r="J8" s="12">
        <f t="shared" si="7"/>
        <v>0.94736842105263153</v>
      </c>
      <c r="K8" s="13">
        <f t="shared" si="0"/>
        <v>0</v>
      </c>
      <c r="L8" s="12">
        <f t="shared" si="1"/>
        <v>0</v>
      </c>
      <c r="N8" s="3"/>
      <c r="O8" s="24">
        <f t="shared" si="2"/>
        <v>0</v>
      </c>
      <c r="P8" s="16"/>
      <c r="Q8" s="28"/>
      <c r="R8" s="3"/>
      <c r="S8" s="15">
        <f t="shared" si="3"/>
        <v>0.94736842105263153</v>
      </c>
      <c r="T8" s="12">
        <f t="shared" si="4"/>
        <v>0.94736842105263153</v>
      </c>
      <c r="U8" s="11">
        <f t="shared" si="5"/>
        <v>0.94736842105263153</v>
      </c>
    </row>
    <row r="9" spans="3:21" ht="20.399999999999999" customHeight="1" x14ac:dyDescent="0.3">
      <c r="C9" s="7">
        <f t="shared" si="6"/>
        <v>5</v>
      </c>
      <c r="D9" s="7"/>
      <c r="E9" s="7">
        <v>9911910030</v>
      </c>
      <c r="F9" s="36">
        <v>90</v>
      </c>
      <c r="G9" s="30"/>
      <c r="H9" s="32"/>
      <c r="I9" s="2"/>
      <c r="J9" s="12">
        <f t="shared" si="7"/>
        <v>1.4210526315789473</v>
      </c>
      <c r="K9" s="13">
        <f t="shared" si="0"/>
        <v>0</v>
      </c>
      <c r="L9" s="12">
        <f t="shared" si="1"/>
        <v>0</v>
      </c>
      <c r="N9" s="3"/>
      <c r="O9" s="24">
        <f t="shared" si="2"/>
        <v>0</v>
      </c>
      <c r="P9" s="16"/>
      <c r="Q9" s="28"/>
      <c r="R9" s="3"/>
      <c r="S9" s="15">
        <f t="shared" si="3"/>
        <v>1.4210526315789473</v>
      </c>
      <c r="T9" s="12">
        <f t="shared" si="4"/>
        <v>1.4210526315789473</v>
      </c>
      <c r="U9" s="11">
        <f t="shared" si="5"/>
        <v>1.4210526315789473</v>
      </c>
    </row>
    <row r="10" spans="3:21" ht="20.399999999999999" customHeight="1" x14ac:dyDescent="0.3">
      <c r="C10" s="7">
        <f t="shared" si="6"/>
        <v>6</v>
      </c>
      <c r="D10" s="7"/>
      <c r="E10" s="7">
        <v>40012910004</v>
      </c>
      <c r="F10" s="36">
        <v>160</v>
      </c>
      <c r="G10" s="30"/>
      <c r="H10" s="32"/>
      <c r="I10" s="2"/>
      <c r="J10" s="12">
        <f t="shared" si="7"/>
        <v>2.5263157894736841</v>
      </c>
      <c r="K10" s="13">
        <f t="shared" si="0"/>
        <v>0</v>
      </c>
      <c r="L10" s="12">
        <f t="shared" si="1"/>
        <v>0</v>
      </c>
      <c r="N10" s="3"/>
      <c r="O10" s="24">
        <f t="shared" si="2"/>
        <v>0</v>
      </c>
      <c r="P10" s="16"/>
      <c r="Q10" s="28"/>
      <c r="R10" s="3"/>
      <c r="S10" s="15">
        <f t="shared" si="3"/>
        <v>2.5263157894736841</v>
      </c>
      <c r="T10" s="12">
        <f t="shared" si="4"/>
        <v>2.5263157894736841</v>
      </c>
      <c r="U10" s="11">
        <f t="shared" si="5"/>
        <v>2.5263157894736841</v>
      </c>
    </row>
    <row r="11" spans="3:21" ht="20.399999999999999" customHeight="1" x14ac:dyDescent="0.3">
      <c r="C11" s="7">
        <f t="shared" si="6"/>
        <v>7</v>
      </c>
      <c r="D11" s="7"/>
      <c r="E11" s="7">
        <v>40111910021</v>
      </c>
      <c r="F11" s="36">
        <v>160</v>
      </c>
      <c r="G11" s="30"/>
      <c r="H11" s="32"/>
      <c r="I11" s="2"/>
      <c r="J11" s="12">
        <f t="shared" si="7"/>
        <v>2.5263157894736841</v>
      </c>
      <c r="K11" s="13">
        <f t="shared" si="0"/>
        <v>0</v>
      </c>
      <c r="L11" s="12">
        <f t="shared" si="1"/>
        <v>0</v>
      </c>
      <c r="N11" s="3"/>
      <c r="O11" s="24">
        <f t="shared" si="2"/>
        <v>0</v>
      </c>
      <c r="P11" s="16"/>
      <c r="Q11" s="28"/>
      <c r="R11" s="3"/>
      <c r="S11" s="15">
        <f t="shared" si="3"/>
        <v>2.5263157894736841</v>
      </c>
      <c r="T11" s="12">
        <f t="shared" si="4"/>
        <v>2.5263157894736841</v>
      </c>
      <c r="U11" s="11">
        <f t="shared" si="5"/>
        <v>2.5263157894736841</v>
      </c>
    </row>
    <row r="12" spans="3:21" ht="20.399999999999999" customHeight="1" x14ac:dyDescent="0.3">
      <c r="C12" s="7">
        <f t="shared" si="6"/>
        <v>8</v>
      </c>
      <c r="D12" s="7"/>
      <c r="E12" s="7">
        <v>9711910031</v>
      </c>
      <c r="F12" s="36">
        <v>140</v>
      </c>
      <c r="G12" s="30"/>
      <c r="H12" s="32"/>
      <c r="I12" s="2"/>
      <c r="J12" s="12">
        <f t="shared" si="7"/>
        <v>2.2105263157894735</v>
      </c>
      <c r="K12" s="13">
        <f t="shared" si="0"/>
        <v>0</v>
      </c>
      <c r="L12" s="12">
        <f t="shared" si="1"/>
        <v>0</v>
      </c>
      <c r="N12" s="3"/>
      <c r="O12" s="24">
        <f t="shared" si="2"/>
        <v>0</v>
      </c>
      <c r="P12" s="16"/>
      <c r="Q12" s="28"/>
      <c r="R12" s="3"/>
      <c r="S12" s="15">
        <f t="shared" si="3"/>
        <v>2.2105263157894735</v>
      </c>
      <c r="T12" s="12">
        <f t="shared" si="4"/>
        <v>2.2105263157894735</v>
      </c>
      <c r="U12" s="11">
        <f t="shared" si="5"/>
        <v>2.2105263157894735</v>
      </c>
    </row>
    <row r="13" spans="3:21" ht="20.399999999999999" customHeight="1" x14ac:dyDescent="0.3">
      <c r="C13" s="7">
        <f t="shared" si="6"/>
        <v>9</v>
      </c>
      <c r="D13" s="7"/>
      <c r="E13" s="7">
        <v>40011910022</v>
      </c>
      <c r="F13" s="36">
        <v>110</v>
      </c>
      <c r="G13" s="30"/>
      <c r="H13" s="36"/>
      <c r="I13" s="2"/>
      <c r="J13" s="12">
        <f t="shared" si="7"/>
        <v>1.736842105263158</v>
      </c>
      <c r="K13" s="13">
        <f t="shared" si="0"/>
        <v>0</v>
      </c>
      <c r="L13" s="12">
        <f t="shared" si="1"/>
        <v>0</v>
      </c>
      <c r="N13" s="3"/>
      <c r="O13" s="24">
        <f t="shared" si="2"/>
        <v>0</v>
      </c>
      <c r="P13" s="16"/>
      <c r="Q13" s="28"/>
      <c r="R13" s="3"/>
      <c r="S13" s="15">
        <f t="shared" si="3"/>
        <v>1.736842105263158</v>
      </c>
      <c r="T13" s="12">
        <f t="shared" si="4"/>
        <v>1.736842105263158</v>
      </c>
      <c r="U13" s="11">
        <f t="shared" si="5"/>
        <v>1.736842105263158</v>
      </c>
    </row>
    <row r="14" spans="3:21" ht="20.399999999999999" customHeight="1" x14ac:dyDescent="0.3">
      <c r="C14" s="7">
        <f t="shared" si="6"/>
        <v>10</v>
      </c>
      <c r="D14" s="7"/>
      <c r="E14" s="7">
        <v>40111910028</v>
      </c>
      <c r="F14" s="36">
        <v>170</v>
      </c>
      <c r="G14" s="30"/>
      <c r="H14" s="32"/>
      <c r="I14" s="2"/>
      <c r="J14" s="12">
        <f t="shared" si="7"/>
        <v>2.6842105263157894</v>
      </c>
      <c r="K14" s="13">
        <f t="shared" si="0"/>
        <v>0</v>
      </c>
      <c r="L14" s="12">
        <f t="shared" si="1"/>
        <v>0</v>
      </c>
      <c r="N14" s="3"/>
      <c r="O14" s="24">
        <f t="shared" si="2"/>
        <v>0</v>
      </c>
      <c r="P14" s="16"/>
      <c r="Q14" s="28"/>
      <c r="R14" s="3"/>
      <c r="S14" s="15">
        <f t="shared" si="3"/>
        <v>2.6842105263157894</v>
      </c>
      <c r="T14" s="12">
        <f t="shared" si="4"/>
        <v>2.6842105263157894</v>
      </c>
      <c r="U14" s="11">
        <f t="shared" si="5"/>
        <v>2.6842105263157894</v>
      </c>
    </row>
    <row r="15" spans="3:21" ht="20.399999999999999" customHeight="1" x14ac:dyDescent="0.3">
      <c r="C15" s="7">
        <f t="shared" si="6"/>
        <v>11</v>
      </c>
      <c r="D15" s="7"/>
      <c r="E15" s="7">
        <v>40012910006</v>
      </c>
      <c r="F15" s="36">
        <v>90</v>
      </c>
      <c r="G15" s="30"/>
      <c r="H15" s="32"/>
      <c r="I15" s="2"/>
      <c r="J15" s="12">
        <f t="shared" si="7"/>
        <v>1.4210526315789473</v>
      </c>
      <c r="K15" s="13">
        <f t="shared" si="0"/>
        <v>0</v>
      </c>
      <c r="L15" s="12">
        <f t="shared" si="1"/>
        <v>0</v>
      </c>
      <c r="N15" s="3"/>
      <c r="O15" s="24">
        <f t="shared" si="2"/>
        <v>0</v>
      </c>
      <c r="P15" s="16"/>
      <c r="Q15" s="28"/>
      <c r="R15" s="3"/>
      <c r="S15" s="15">
        <f t="shared" si="3"/>
        <v>1.4210526315789473</v>
      </c>
      <c r="T15" s="12">
        <f t="shared" si="4"/>
        <v>1.4210526315789473</v>
      </c>
      <c r="U15" s="11">
        <f t="shared" si="5"/>
        <v>1.4210526315789473</v>
      </c>
    </row>
    <row r="16" spans="3:21" ht="20.399999999999999" customHeight="1" x14ac:dyDescent="0.3">
      <c r="C16" s="7">
        <f t="shared" si="6"/>
        <v>12</v>
      </c>
      <c r="D16" s="7"/>
      <c r="E16" s="7">
        <v>40011910029</v>
      </c>
      <c r="F16" s="36">
        <v>90</v>
      </c>
      <c r="G16" s="30"/>
      <c r="H16" s="32"/>
      <c r="I16" s="2"/>
      <c r="J16" s="12">
        <f t="shared" si="7"/>
        <v>1.4210526315789473</v>
      </c>
      <c r="K16" s="13">
        <f t="shared" si="0"/>
        <v>0</v>
      </c>
      <c r="L16" s="12">
        <f t="shared" si="1"/>
        <v>0</v>
      </c>
      <c r="N16" s="3"/>
      <c r="O16" s="24">
        <f t="shared" si="2"/>
        <v>0</v>
      </c>
      <c r="P16" s="16"/>
      <c r="Q16" s="28"/>
      <c r="R16" s="3"/>
      <c r="S16" s="15">
        <f t="shared" si="3"/>
        <v>1.4210526315789473</v>
      </c>
      <c r="T16" s="12">
        <f t="shared" si="4"/>
        <v>1.4210526315789473</v>
      </c>
      <c r="U16" s="11">
        <f t="shared" si="5"/>
        <v>1.4210526315789473</v>
      </c>
    </row>
    <row r="17" spans="3:21" ht="20.399999999999999" customHeight="1" x14ac:dyDescent="0.3">
      <c r="C17" s="7">
        <f t="shared" si="6"/>
        <v>13</v>
      </c>
      <c r="D17" s="7"/>
      <c r="E17" s="7">
        <v>9811910032</v>
      </c>
      <c r="F17" s="36">
        <v>120</v>
      </c>
      <c r="G17" s="30"/>
      <c r="H17" s="32"/>
      <c r="I17" s="2"/>
      <c r="J17" s="12">
        <f t="shared" si="7"/>
        <v>1.8947368421052631</v>
      </c>
      <c r="K17" s="13">
        <f t="shared" si="0"/>
        <v>0</v>
      </c>
      <c r="L17" s="12">
        <f t="shared" si="1"/>
        <v>0</v>
      </c>
      <c r="N17" s="3"/>
      <c r="O17" s="24">
        <f t="shared" si="2"/>
        <v>0</v>
      </c>
      <c r="P17" s="16"/>
      <c r="Q17" s="28"/>
      <c r="R17" s="3"/>
      <c r="S17" s="15">
        <f t="shared" si="3"/>
        <v>1.8947368421052631</v>
      </c>
      <c r="T17" s="12">
        <f t="shared" si="4"/>
        <v>1.8947368421052631</v>
      </c>
      <c r="U17" s="11">
        <f t="shared" si="5"/>
        <v>1.8947368421052631</v>
      </c>
    </row>
    <row r="18" spans="3:21" ht="20.399999999999999" customHeight="1" x14ac:dyDescent="0.3">
      <c r="C18" s="7">
        <f t="shared" si="6"/>
        <v>14</v>
      </c>
      <c r="D18" s="7"/>
      <c r="E18" s="7">
        <v>40011910032</v>
      </c>
      <c r="F18" s="36">
        <v>50</v>
      </c>
      <c r="G18" s="30"/>
      <c r="H18" s="32"/>
      <c r="I18" s="2"/>
      <c r="J18" s="12">
        <f t="shared" si="7"/>
        <v>0.78947368421052633</v>
      </c>
      <c r="K18" s="13">
        <f t="shared" si="0"/>
        <v>0</v>
      </c>
      <c r="L18" s="12">
        <f t="shared" si="1"/>
        <v>0</v>
      </c>
      <c r="N18" s="3"/>
      <c r="O18" s="24">
        <f t="shared" si="2"/>
        <v>0</v>
      </c>
      <c r="P18" s="16"/>
      <c r="Q18" s="28"/>
      <c r="R18" s="3"/>
      <c r="S18" s="15">
        <f t="shared" si="3"/>
        <v>0.78947368421052633</v>
      </c>
      <c r="T18" s="12">
        <f t="shared" si="4"/>
        <v>0.78947368421052633</v>
      </c>
      <c r="U18" s="11">
        <f t="shared" si="5"/>
        <v>0.78947368421052633</v>
      </c>
    </row>
    <row r="19" spans="3:21" ht="20.399999999999999" customHeight="1" x14ac:dyDescent="0.3">
      <c r="C19" s="7">
        <f t="shared" si="6"/>
        <v>15</v>
      </c>
      <c r="D19" s="7"/>
      <c r="E19" s="7">
        <v>40111910038</v>
      </c>
      <c r="F19" s="36">
        <v>170</v>
      </c>
      <c r="G19" s="30"/>
      <c r="H19" s="32"/>
      <c r="I19" s="2"/>
      <c r="J19" s="12">
        <f t="shared" si="7"/>
        <v>2.6842105263157894</v>
      </c>
      <c r="K19" s="13">
        <f t="shared" si="0"/>
        <v>0</v>
      </c>
      <c r="L19" s="12">
        <f t="shared" si="1"/>
        <v>0</v>
      </c>
      <c r="N19" s="3"/>
      <c r="O19" s="24">
        <f t="shared" si="2"/>
        <v>0</v>
      </c>
      <c r="P19" s="16"/>
      <c r="Q19" s="28"/>
      <c r="R19" s="3"/>
      <c r="S19" s="15">
        <f t="shared" si="3"/>
        <v>2.6842105263157894</v>
      </c>
      <c r="T19" s="12">
        <f t="shared" si="4"/>
        <v>2.6842105263157894</v>
      </c>
      <c r="U19" s="11">
        <f t="shared" si="5"/>
        <v>2.6842105263157894</v>
      </c>
    </row>
    <row r="20" spans="3:21" ht="20.399999999999999" customHeight="1" x14ac:dyDescent="0.3">
      <c r="C20" s="7">
        <f t="shared" si="6"/>
        <v>16</v>
      </c>
      <c r="D20" s="7"/>
      <c r="E20" s="7">
        <v>40111910039</v>
      </c>
      <c r="F20" s="36">
        <v>150</v>
      </c>
      <c r="G20" s="30"/>
      <c r="H20" s="32"/>
      <c r="I20" s="2"/>
      <c r="J20" s="12">
        <f t="shared" si="7"/>
        <v>2.3684210526315788</v>
      </c>
      <c r="K20" s="13">
        <f t="shared" si="0"/>
        <v>0</v>
      </c>
      <c r="L20" s="12">
        <f t="shared" si="1"/>
        <v>0</v>
      </c>
      <c r="N20" s="3"/>
      <c r="O20" s="24">
        <f t="shared" si="2"/>
        <v>0</v>
      </c>
      <c r="P20" s="16"/>
      <c r="Q20" s="28"/>
      <c r="R20" s="3"/>
      <c r="S20" s="15">
        <f t="shared" si="3"/>
        <v>2.3684210526315788</v>
      </c>
      <c r="T20" s="12">
        <f t="shared" si="4"/>
        <v>2.3684210526315788</v>
      </c>
      <c r="U20" s="11">
        <f t="shared" si="5"/>
        <v>2.3684210526315788</v>
      </c>
    </row>
    <row r="21" spans="3:21" ht="20.399999999999999" customHeight="1" x14ac:dyDescent="0.3">
      <c r="C21" s="7">
        <f t="shared" si="6"/>
        <v>17</v>
      </c>
      <c r="D21" s="7"/>
      <c r="E21" s="7">
        <v>9811910037</v>
      </c>
      <c r="F21" s="36">
        <v>170</v>
      </c>
      <c r="G21" s="30"/>
      <c r="H21" s="32"/>
      <c r="I21" s="2"/>
      <c r="J21" s="12">
        <f t="shared" si="7"/>
        <v>2.6842105263157894</v>
      </c>
      <c r="K21" s="13">
        <f t="shared" si="0"/>
        <v>0</v>
      </c>
      <c r="L21" s="12">
        <f t="shared" si="1"/>
        <v>0</v>
      </c>
      <c r="N21" s="3"/>
      <c r="O21" s="24">
        <f t="shared" si="2"/>
        <v>0</v>
      </c>
      <c r="P21" s="16"/>
      <c r="Q21" s="28"/>
      <c r="R21" s="3"/>
      <c r="S21" s="15">
        <f t="shared" si="3"/>
        <v>2.6842105263157894</v>
      </c>
      <c r="T21" s="12">
        <f t="shared" si="4"/>
        <v>2.6842105263157894</v>
      </c>
      <c r="U21" s="11">
        <f t="shared" si="5"/>
        <v>2.6842105263157894</v>
      </c>
    </row>
    <row r="22" spans="3:21" ht="20.399999999999999" customHeight="1" x14ac:dyDescent="0.3">
      <c r="C22" s="7">
        <f t="shared" si="6"/>
        <v>18</v>
      </c>
      <c r="D22" s="7"/>
      <c r="E22" s="7">
        <v>40012910016</v>
      </c>
      <c r="F22" s="36">
        <v>120</v>
      </c>
      <c r="G22" s="30"/>
      <c r="H22" s="32"/>
      <c r="I22" s="2"/>
      <c r="J22" s="12">
        <f t="shared" si="7"/>
        <v>1.8947368421052631</v>
      </c>
      <c r="K22" s="13">
        <f t="shared" si="0"/>
        <v>0</v>
      </c>
      <c r="L22" s="12">
        <f t="shared" si="1"/>
        <v>0</v>
      </c>
      <c r="N22" s="3"/>
      <c r="O22" s="24">
        <f t="shared" si="2"/>
        <v>0</v>
      </c>
      <c r="P22" s="16"/>
      <c r="Q22" s="28"/>
      <c r="R22" s="3"/>
      <c r="S22" s="15">
        <f t="shared" si="3"/>
        <v>1.8947368421052631</v>
      </c>
      <c r="T22" s="12">
        <f t="shared" si="4"/>
        <v>1.8947368421052631</v>
      </c>
      <c r="U22" s="11">
        <f t="shared" si="5"/>
        <v>1.8947368421052631</v>
      </c>
    </row>
    <row r="23" spans="3:21" ht="20.399999999999999" customHeight="1" x14ac:dyDescent="0.3">
      <c r="C23" s="7">
        <f t="shared" si="6"/>
        <v>19</v>
      </c>
      <c r="D23" s="7"/>
      <c r="E23" s="7">
        <v>40011910045</v>
      </c>
      <c r="F23" s="36">
        <v>90</v>
      </c>
      <c r="G23" s="30"/>
      <c r="H23" s="32"/>
      <c r="I23" s="2"/>
      <c r="J23" s="12">
        <f t="shared" si="7"/>
        <v>1.4210526315789473</v>
      </c>
      <c r="K23" s="13">
        <f t="shared" si="0"/>
        <v>0</v>
      </c>
      <c r="L23" s="12">
        <f t="shared" si="1"/>
        <v>0</v>
      </c>
      <c r="N23" s="3"/>
      <c r="O23" s="24">
        <f t="shared" si="2"/>
        <v>0</v>
      </c>
      <c r="P23" s="16"/>
      <c r="Q23" s="28"/>
      <c r="R23" s="3"/>
      <c r="S23" s="15">
        <f t="shared" si="3"/>
        <v>1.4210526315789473</v>
      </c>
      <c r="T23" s="12">
        <f t="shared" si="4"/>
        <v>1.4210526315789473</v>
      </c>
      <c r="U23" s="11">
        <f t="shared" si="5"/>
        <v>1.4210526315789473</v>
      </c>
    </row>
    <row r="24" spans="3:21" ht="20.399999999999999" customHeight="1" x14ac:dyDescent="0.3">
      <c r="C24" s="7">
        <f t="shared" si="6"/>
        <v>20</v>
      </c>
      <c r="D24" s="7"/>
      <c r="E24" s="7">
        <v>9911910170</v>
      </c>
      <c r="F24" s="36">
        <v>110</v>
      </c>
      <c r="G24" s="30"/>
      <c r="H24" s="32"/>
      <c r="I24" s="2"/>
      <c r="J24" s="12">
        <f t="shared" si="7"/>
        <v>1.736842105263158</v>
      </c>
      <c r="K24" s="13">
        <f t="shared" si="0"/>
        <v>0</v>
      </c>
      <c r="L24" s="12">
        <f t="shared" si="1"/>
        <v>0</v>
      </c>
      <c r="N24" s="3"/>
      <c r="O24" s="24">
        <f t="shared" si="2"/>
        <v>0</v>
      </c>
      <c r="P24" s="16"/>
      <c r="Q24" s="28"/>
      <c r="R24" s="3"/>
      <c r="S24" s="15">
        <f t="shared" si="3"/>
        <v>1.736842105263158</v>
      </c>
      <c r="T24" s="12">
        <f t="shared" si="4"/>
        <v>1.736842105263158</v>
      </c>
      <c r="U24" s="11">
        <f t="shared" si="5"/>
        <v>1.736842105263158</v>
      </c>
    </row>
    <row r="25" spans="3:21" ht="20.399999999999999" customHeight="1" x14ac:dyDescent="0.3">
      <c r="C25" s="7">
        <f t="shared" si="6"/>
        <v>21</v>
      </c>
      <c r="D25" s="7"/>
      <c r="E25" s="7">
        <v>9911910081</v>
      </c>
      <c r="F25" s="36">
        <v>160</v>
      </c>
      <c r="G25" s="30"/>
      <c r="H25" s="36"/>
      <c r="I25" s="2"/>
      <c r="J25" s="12">
        <f t="shared" si="7"/>
        <v>2.5263157894736841</v>
      </c>
      <c r="K25" s="13">
        <f t="shared" si="0"/>
        <v>0</v>
      </c>
      <c r="L25" s="12">
        <f t="shared" si="1"/>
        <v>0</v>
      </c>
      <c r="N25" s="3"/>
      <c r="O25" s="24">
        <f t="shared" si="2"/>
        <v>0</v>
      </c>
      <c r="P25" s="16"/>
      <c r="Q25" s="28"/>
      <c r="R25" s="3"/>
      <c r="S25" s="15">
        <f t="shared" si="3"/>
        <v>2.5263157894736841</v>
      </c>
      <c r="T25" s="12">
        <f t="shared" si="4"/>
        <v>2.5263157894736841</v>
      </c>
      <c r="U25" s="11">
        <f t="shared" si="5"/>
        <v>2.5263157894736841</v>
      </c>
    </row>
    <row r="26" spans="3:21" ht="20.399999999999999" customHeight="1" x14ac:dyDescent="0.3">
      <c r="C26" s="7">
        <f t="shared" si="6"/>
        <v>22</v>
      </c>
      <c r="D26" s="7"/>
      <c r="E26" s="7">
        <v>40012910018</v>
      </c>
      <c r="F26" s="36">
        <v>170</v>
      </c>
      <c r="G26" s="30"/>
      <c r="H26" s="32"/>
      <c r="I26" s="2"/>
      <c r="J26" s="12">
        <f t="shared" si="7"/>
        <v>2.6842105263157894</v>
      </c>
      <c r="K26" s="13">
        <f t="shared" si="0"/>
        <v>0</v>
      </c>
      <c r="L26" s="12">
        <f t="shared" si="1"/>
        <v>0</v>
      </c>
      <c r="N26" s="3"/>
      <c r="O26" s="24">
        <f t="shared" si="2"/>
        <v>0</v>
      </c>
      <c r="P26" s="16"/>
      <c r="Q26" s="28"/>
      <c r="R26" s="3"/>
      <c r="S26" s="15">
        <f t="shared" si="3"/>
        <v>2.6842105263157894</v>
      </c>
      <c r="T26" s="12">
        <f t="shared" si="4"/>
        <v>2.6842105263157894</v>
      </c>
      <c r="U26" s="11">
        <f t="shared" si="5"/>
        <v>2.6842105263157894</v>
      </c>
    </row>
    <row r="27" spans="3:21" ht="25.8" x14ac:dyDescent="0.3">
      <c r="C27" s="7">
        <f t="shared" si="6"/>
        <v>23</v>
      </c>
      <c r="D27" s="7"/>
      <c r="E27" s="7">
        <v>40011910050</v>
      </c>
      <c r="F27" s="36">
        <v>90</v>
      </c>
      <c r="G27" s="30"/>
      <c r="H27" s="32"/>
      <c r="I27" s="2"/>
      <c r="J27" s="12">
        <f t="shared" si="7"/>
        <v>1.4210526315789473</v>
      </c>
      <c r="K27" s="13">
        <f t="shared" si="0"/>
        <v>0</v>
      </c>
      <c r="L27" s="12">
        <f t="shared" si="1"/>
        <v>0</v>
      </c>
      <c r="N27" s="3"/>
      <c r="O27" s="24">
        <f t="shared" si="2"/>
        <v>0</v>
      </c>
      <c r="P27" s="16"/>
      <c r="Q27" s="28"/>
      <c r="R27" s="3"/>
      <c r="S27" s="15">
        <f t="shared" si="3"/>
        <v>1.4210526315789473</v>
      </c>
      <c r="T27" s="12">
        <f t="shared" si="4"/>
        <v>1.4210526315789473</v>
      </c>
      <c r="U27" s="11">
        <f t="shared" si="5"/>
        <v>1.4210526315789473</v>
      </c>
    </row>
    <row r="28" spans="3:21" ht="20.399999999999999" customHeight="1" x14ac:dyDescent="0.3">
      <c r="C28" s="7">
        <f t="shared" si="6"/>
        <v>24</v>
      </c>
      <c r="D28" s="7"/>
      <c r="E28" s="7">
        <v>40111910050</v>
      </c>
      <c r="F28" s="36">
        <v>100</v>
      </c>
      <c r="G28" s="30"/>
      <c r="H28" s="32"/>
      <c r="I28" s="2"/>
      <c r="J28" s="12">
        <f t="shared" si="7"/>
        <v>1.5789473684210527</v>
      </c>
      <c r="K28" s="13">
        <f t="shared" si="0"/>
        <v>0</v>
      </c>
      <c r="L28" s="12">
        <f t="shared" si="1"/>
        <v>0</v>
      </c>
      <c r="N28" s="3"/>
      <c r="O28" s="24">
        <f t="shared" si="2"/>
        <v>0</v>
      </c>
      <c r="P28" s="16"/>
      <c r="Q28" s="28"/>
      <c r="R28" s="3"/>
      <c r="S28" s="15">
        <f t="shared" si="3"/>
        <v>1.5789473684210527</v>
      </c>
      <c r="T28" s="12">
        <f t="shared" si="4"/>
        <v>1.5789473684210527</v>
      </c>
      <c r="U28" s="11">
        <f t="shared" si="5"/>
        <v>1.5789473684210527</v>
      </c>
    </row>
    <row r="29" spans="3:21" ht="20.399999999999999" customHeight="1" x14ac:dyDescent="0.3">
      <c r="C29" s="7">
        <f t="shared" si="6"/>
        <v>25</v>
      </c>
      <c r="D29" s="7"/>
      <c r="E29" s="7">
        <v>40011910054</v>
      </c>
      <c r="F29" s="36">
        <v>190</v>
      </c>
      <c r="G29" s="30"/>
      <c r="H29" s="32"/>
      <c r="I29" s="2"/>
      <c r="J29" s="12">
        <f t="shared" si="7"/>
        <v>3</v>
      </c>
      <c r="K29" s="13">
        <f t="shared" si="0"/>
        <v>0</v>
      </c>
      <c r="L29" s="12">
        <f t="shared" si="1"/>
        <v>0</v>
      </c>
      <c r="N29" s="3"/>
      <c r="O29" s="24">
        <f t="shared" si="2"/>
        <v>0</v>
      </c>
      <c r="P29" s="16"/>
      <c r="Q29" s="28"/>
      <c r="R29" s="3"/>
      <c r="S29" s="15">
        <f t="shared" si="3"/>
        <v>3</v>
      </c>
      <c r="T29" s="12">
        <f t="shared" si="4"/>
        <v>3</v>
      </c>
      <c r="U29" s="11">
        <f t="shared" si="5"/>
        <v>3</v>
      </c>
    </row>
    <row r="30" spans="3:21" ht="20.399999999999999" customHeight="1" x14ac:dyDescent="0.3">
      <c r="C30" s="7">
        <f t="shared" si="6"/>
        <v>26</v>
      </c>
      <c r="D30" s="7"/>
      <c r="E30" s="7">
        <v>40111910052</v>
      </c>
      <c r="F30" s="36">
        <v>170</v>
      </c>
      <c r="G30" s="30"/>
      <c r="H30" s="32"/>
      <c r="I30" s="2"/>
      <c r="J30" s="12">
        <f t="shared" si="7"/>
        <v>2.6842105263157894</v>
      </c>
      <c r="K30" s="13">
        <f t="shared" si="0"/>
        <v>0</v>
      </c>
      <c r="L30" s="12">
        <f t="shared" si="1"/>
        <v>0</v>
      </c>
      <c r="N30" s="3"/>
      <c r="O30" s="24">
        <f t="shared" si="2"/>
        <v>0</v>
      </c>
      <c r="P30" s="16"/>
      <c r="Q30" s="28"/>
      <c r="R30" s="3"/>
      <c r="S30" s="15">
        <f t="shared" si="3"/>
        <v>2.6842105263157894</v>
      </c>
      <c r="T30" s="12">
        <f t="shared" si="4"/>
        <v>2.6842105263157894</v>
      </c>
      <c r="U30" s="11">
        <f t="shared" si="5"/>
        <v>2.6842105263157894</v>
      </c>
    </row>
    <row r="31" spans="3:21" ht="20.399999999999999" customHeight="1" x14ac:dyDescent="0.3">
      <c r="C31" s="7">
        <f t="shared" si="6"/>
        <v>27</v>
      </c>
      <c r="D31" s="7"/>
      <c r="E31" s="7">
        <v>40011910057</v>
      </c>
      <c r="F31" s="36">
        <v>160</v>
      </c>
      <c r="G31" s="30"/>
      <c r="H31" s="32"/>
      <c r="I31" s="2"/>
      <c r="J31" s="12">
        <f t="shared" si="7"/>
        <v>2.5263157894736841</v>
      </c>
      <c r="K31" s="13">
        <f t="shared" si="0"/>
        <v>0</v>
      </c>
      <c r="L31" s="12">
        <f t="shared" si="1"/>
        <v>0</v>
      </c>
      <c r="N31" s="3"/>
      <c r="O31" s="24">
        <f t="shared" si="2"/>
        <v>0</v>
      </c>
      <c r="P31" s="16"/>
      <c r="Q31" s="28"/>
      <c r="R31" s="3"/>
      <c r="S31" s="15">
        <f t="shared" si="3"/>
        <v>2.5263157894736841</v>
      </c>
      <c r="T31" s="12">
        <f t="shared" si="4"/>
        <v>2.5263157894736841</v>
      </c>
      <c r="U31" s="11">
        <f t="shared" si="5"/>
        <v>2.5263157894736841</v>
      </c>
    </row>
    <row r="32" spans="3:21" ht="20.399999999999999" customHeight="1" x14ac:dyDescent="0.3">
      <c r="C32" s="7">
        <f t="shared" si="6"/>
        <v>28</v>
      </c>
      <c r="D32" s="7"/>
      <c r="E32" s="7">
        <v>9812910028</v>
      </c>
      <c r="F32" s="36">
        <v>100</v>
      </c>
      <c r="G32" s="30"/>
      <c r="H32" s="32"/>
      <c r="I32" s="2"/>
      <c r="J32" s="12">
        <f t="shared" si="7"/>
        <v>1.5789473684210527</v>
      </c>
      <c r="K32" s="13">
        <f t="shared" si="0"/>
        <v>0</v>
      </c>
      <c r="L32" s="12">
        <f t="shared" si="1"/>
        <v>0</v>
      </c>
      <c r="N32" s="3"/>
      <c r="O32" s="24">
        <f t="shared" si="2"/>
        <v>0</v>
      </c>
      <c r="P32" s="16"/>
      <c r="Q32" s="28"/>
      <c r="R32" s="3"/>
      <c r="S32" s="15">
        <f t="shared" si="3"/>
        <v>1.5789473684210527</v>
      </c>
      <c r="T32" s="12">
        <f t="shared" si="4"/>
        <v>1.5789473684210527</v>
      </c>
      <c r="U32" s="11">
        <f t="shared" si="5"/>
        <v>1.5789473684210527</v>
      </c>
    </row>
    <row r="33" spans="3:21" ht="20.399999999999999" customHeight="1" x14ac:dyDescent="0.3">
      <c r="C33" s="7">
        <f t="shared" si="6"/>
        <v>29</v>
      </c>
      <c r="D33" s="7"/>
      <c r="E33" s="7">
        <v>40111910056</v>
      </c>
      <c r="F33" s="36">
        <v>120</v>
      </c>
      <c r="G33" s="30"/>
      <c r="H33" s="32"/>
      <c r="I33" s="2"/>
      <c r="J33" s="12">
        <f t="shared" si="7"/>
        <v>1.8947368421052631</v>
      </c>
      <c r="K33" s="13">
        <f t="shared" si="0"/>
        <v>0</v>
      </c>
      <c r="L33" s="12">
        <f t="shared" si="1"/>
        <v>0</v>
      </c>
      <c r="N33" s="3"/>
      <c r="O33" s="24">
        <f t="shared" si="2"/>
        <v>0</v>
      </c>
      <c r="P33" s="16"/>
      <c r="Q33" s="28"/>
      <c r="R33" s="3"/>
      <c r="S33" s="15">
        <f t="shared" si="3"/>
        <v>1.8947368421052631</v>
      </c>
      <c r="T33" s="12">
        <f t="shared" si="4"/>
        <v>1.8947368421052631</v>
      </c>
      <c r="U33" s="11">
        <f t="shared" si="5"/>
        <v>1.8947368421052631</v>
      </c>
    </row>
    <row r="34" spans="3:21" ht="20.399999999999999" customHeight="1" x14ac:dyDescent="0.3">
      <c r="C34" s="7">
        <f t="shared" si="6"/>
        <v>30</v>
      </c>
      <c r="D34" s="7"/>
      <c r="E34" s="7">
        <v>40011910059</v>
      </c>
      <c r="F34" s="36">
        <v>170</v>
      </c>
      <c r="G34" s="30"/>
      <c r="H34" s="32"/>
      <c r="I34" s="2"/>
      <c r="J34" s="12">
        <f t="shared" si="7"/>
        <v>2.6842105263157894</v>
      </c>
      <c r="K34" s="13">
        <f t="shared" si="0"/>
        <v>0</v>
      </c>
      <c r="L34" s="12">
        <f t="shared" si="1"/>
        <v>0</v>
      </c>
      <c r="N34" s="3"/>
      <c r="O34" s="24">
        <f t="shared" si="2"/>
        <v>0</v>
      </c>
      <c r="P34" s="16"/>
      <c r="Q34" s="28"/>
      <c r="R34" s="3"/>
      <c r="S34" s="15">
        <f t="shared" si="3"/>
        <v>2.6842105263157894</v>
      </c>
      <c r="T34" s="12">
        <f t="shared" si="4"/>
        <v>2.6842105263157894</v>
      </c>
      <c r="U34" s="11">
        <f t="shared" si="5"/>
        <v>2.6842105263157894</v>
      </c>
    </row>
    <row r="35" spans="3:21" ht="20.399999999999999" customHeight="1" x14ac:dyDescent="0.3">
      <c r="C35" s="7">
        <f t="shared" si="6"/>
        <v>31</v>
      </c>
      <c r="D35" s="7"/>
      <c r="E35" s="7">
        <v>9911910107</v>
      </c>
      <c r="F35" s="36">
        <v>190</v>
      </c>
      <c r="G35" s="30"/>
      <c r="H35" s="32"/>
      <c r="I35" s="2"/>
      <c r="J35" s="12">
        <f t="shared" si="7"/>
        <v>3</v>
      </c>
      <c r="K35" s="13">
        <f t="shared" si="0"/>
        <v>0</v>
      </c>
      <c r="L35" s="12">
        <f t="shared" si="1"/>
        <v>0</v>
      </c>
      <c r="N35" s="3"/>
      <c r="O35" s="24">
        <f t="shared" si="2"/>
        <v>0</v>
      </c>
      <c r="P35" s="16"/>
      <c r="Q35" s="28"/>
      <c r="R35" s="3"/>
      <c r="S35" s="15">
        <f t="shared" si="3"/>
        <v>3</v>
      </c>
      <c r="T35" s="12">
        <f t="shared" si="4"/>
        <v>3</v>
      </c>
      <c r="U35" s="11">
        <f t="shared" si="5"/>
        <v>3</v>
      </c>
    </row>
    <row r="36" spans="3:21" ht="20.399999999999999" customHeight="1" x14ac:dyDescent="0.3">
      <c r="C36" s="7">
        <f t="shared" si="6"/>
        <v>32</v>
      </c>
      <c r="D36" s="7"/>
      <c r="E36" s="7">
        <v>40012910024</v>
      </c>
      <c r="F36" s="36">
        <v>110</v>
      </c>
      <c r="G36" s="30"/>
      <c r="H36" s="32"/>
      <c r="I36" s="2"/>
      <c r="J36" s="12">
        <f t="shared" si="7"/>
        <v>1.736842105263158</v>
      </c>
      <c r="K36" s="13">
        <f t="shared" si="0"/>
        <v>0</v>
      </c>
      <c r="L36" s="12">
        <f t="shared" si="1"/>
        <v>0</v>
      </c>
      <c r="N36" s="3"/>
      <c r="O36" s="24">
        <f t="shared" si="2"/>
        <v>0</v>
      </c>
      <c r="P36" s="16"/>
      <c r="Q36" s="28"/>
      <c r="R36" s="3"/>
      <c r="S36" s="15">
        <f t="shared" si="3"/>
        <v>1.736842105263158</v>
      </c>
      <c r="T36" s="12">
        <f t="shared" si="4"/>
        <v>1.736842105263158</v>
      </c>
      <c r="U36" s="11">
        <f t="shared" si="5"/>
        <v>1.736842105263158</v>
      </c>
    </row>
    <row r="37" spans="3:21" ht="20.399999999999999" customHeight="1" x14ac:dyDescent="0.3">
      <c r="C37" s="7">
        <f t="shared" si="6"/>
        <v>33</v>
      </c>
      <c r="D37" s="7"/>
      <c r="E37" s="7">
        <v>9911910111</v>
      </c>
      <c r="F37" s="36">
        <v>150</v>
      </c>
      <c r="G37" s="30"/>
      <c r="H37" s="32"/>
      <c r="I37" s="2"/>
      <c r="J37" s="12">
        <f t="shared" si="7"/>
        <v>2.3684210526315788</v>
      </c>
      <c r="K37" s="13">
        <f t="shared" si="0"/>
        <v>0</v>
      </c>
      <c r="L37" s="12">
        <f t="shared" si="1"/>
        <v>0</v>
      </c>
      <c r="N37" s="3"/>
      <c r="O37" s="24">
        <f t="shared" si="2"/>
        <v>0</v>
      </c>
      <c r="P37" s="16"/>
      <c r="Q37" s="28"/>
      <c r="R37" s="3"/>
      <c r="S37" s="15">
        <f t="shared" si="3"/>
        <v>2.3684210526315788</v>
      </c>
      <c r="T37" s="12">
        <f t="shared" si="4"/>
        <v>2.3684210526315788</v>
      </c>
      <c r="U37" s="11">
        <f t="shared" si="5"/>
        <v>2.3684210526315788</v>
      </c>
    </row>
    <row r="38" spans="3:21" ht="20.399999999999999" customHeight="1" x14ac:dyDescent="0.3">
      <c r="C38" s="7">
        <f t="shared" si="6"/>
        <v>34</v>
      </c>
      <c r="D38" s="7"/>
      <c r="E38" s="7">
        <v>40011910117</v>
      </c>
      <c r="F38" s="36">
        <v>120</v>
      </c>
      <c r="G38" s="30"/>
      <c r="H38" s="32"/>
      <c r="I38" s="2"/>
      <c r="J38" s="12">
        <f t="shared" si="7"/>
        <v>1.8947368421052631</v>
      </c>
      <c r="K38" s="13">
        <f t="shared" si="0"/>
        <v>0</v>
      </c>
      <c r="L38" s="12">
        <f t="shared" si="1"/>
        <v>0</v>
      </c>
      <c r="N38" s="3"/>
      <c r="O38" s="24">
        <f t="shared" si="2"/>
        <v>0</v>
      </c>
      <c r="P38" s="16"/>
      <c r="Q38" s="28"/>
      <c r="R38" s="3"/>
      <c r="S38" s="15">
        <f t="shared" si="3"/>
        <v>1.8947368421052631</v>
      </c>
      <c r="T38" s="12">
        <f t="shared" si="4"/>
        <v>1.8947368421052631</v>
      </c>
      <c r="U38" s="11">
        <f t="shared" si="5"/>
        <v>1.8947368421052631</v>
      </c>
    </row>
    <row r="39" spans="3:21" ht="20.399999999999999" customHeight="1" x14ac:dyDescent="0.3">
      <c r="C39" s="7">
        <f t="shared" si="6"/>
        <v>35</v>
      </c>
      <c r="D39" s="7"/>
      <c r="E39" s="7">
        <v>40012910027</v>
      </c>
      <c r="F39" s="36">
        <v>110</v>
      </c>
      <c r="G39" s="30"/>
      <c r="H39" s="32"/>
      <c r="I39" s="2"/>
      <c r="J39" s="12">
        <f t="shared" si="7"/>
        <v>1.736842105263158</v>
      </c>
      <c r="K39" s="13">
        <f t="shared" si="0"/>
        <v>0</v>
      </c>
      <c r="L39" s="12">
        <f t="shared" si="1"/>
        <v>0</v>
      </c>
      <c r="N39" s="3"/>
      <c r="O39" s="24">
        <f t="shared" si="2"/>
        <v>0</v>
      </c>
      <c r="P39" s="16"/>
      <c r="Q39" s="28"/>
      <c r="R39" s="3"/>
      <c r="S39" s="15">
        <f t="shared" si="3"/>
        <v>1.736842105263158</v>
      </c>
      <c r="T39" s="12">
        <f t="shared" si="4"/>
        <v>1.736842105263158</v>
      </c>
      <c r="U39" s="11">
        <f t="shared" si="5"/>
        <v>1.736842105263158</v>
      </c>
    </row>
    <row r="40" spans="3:21" ht="20.399999999999999" customHeight="1" x14ac:dyDescent="0.3">
      <c r="C40" s="7">
        <f t="shared" si="6"/>
        <v>36</v>
      </c>
      <c r="D40" s="7"/>
      <c r="E40" s="7">
        <v>40111910075</v>
      </c>
      <c r="F40" s="36">
        <v>190</v>
      </c>
      <c r="G40" s="30"/>
      <c r="H40" s="32"/>
      <c r="I40" s="2"/>
      <c r="J40" s="12">
        <f t="shared" si="7"/>
        <v>3</v>
      </c>
      <c r="K40" s="13">
        <f t="shared" si="0"/>
        <v>0</v>
      </c>
      <c r="L40" s="12">
        <f t="shared" si="1"/>
        <v>0</v>
      </c>
      <c r="N40" s="3"/>
      <c r="O40" s="24">
        <f t="shared" si="2"/>
        <v>0</v>
      </c>
      <c r="P40" s="16"/>
      <c r="Q40" s="28"/>
      <c r="R40" s="3"/>
      <c r="S40" s="15">
        <f t="shared" si="3"/>
        <v>3</v>
      </c>
      <c r="T40" s="12">
        <f t="shared" si="4"/>
        <v>3</v>
      </c>
      <c r="U40" s="11">
        <f t="shared" ref="U40:U58" si="8">S40</f>
        <v>3</v>
      </c>
    </row>
    <row r="41" spans="3:21" ht="20.399999999999999" customHeight="1" x14ac:dyDescent="0.3">
      <c r="C41" s="7">
        <f t="shared" si="6"/>
        <v>37</v>
      </c>
      <c r="D41" s="7"/>
      <c r="E41" s="7">
        <v>9912910059</v>
      </c>
      <c r="F41" s="36">
        <v>100</v>
      </c>
      <c r="G41" s="30"/>
      <c r="H41" s="32"/>
      <c r="I41" s="2"/>
      <c r="J41" s="12">
        <f t="shared" si="7"/>
        <v>1.5789473684210527</v>
      </c>
      <c r="K41" s="13">
        <f t="shared" si="0"/>
        <v>0</v>
      </c>
      <c r="L41" s="12">
        <f t="shared" si="1"/>
        <v>0</v>
      </c>
      <c r="N41" s="3"/>
      <c r="O41" s="24">
        <f t="shared" si="2"/>
        <v>0</v>
      </c>
      <c r="P41" s="16"/>
      <c r="Q41" s="28"/>
      <c r="R41" s="3"/>
      <c r="S41" s="15">
        <f t="shared" si="3"/>
        <v>1.5789473684210527</v>
      </c>
      <c r="T41" s="12">
        <f t="shared" si="4"/>
        <v>1.5789473684210527</v>
      </c>
      <c r="U41" s="11">
        <f t="shared" si="8"/>
        <v>1.5789473684210527</v>
      </c>
    </row>
    <row r="42" spans="3:21" ht="20.399999999999999" customHeight="1" x14ac:dyDescent="0.3">
      <c r="C42" s="7">
        <f t="shared" si="6"/>
        <v>38</v>
      </c>
      <c r="D42" s="7"/>
      <c r="E42" s="7">
        <v>9911910131</v>
      </c>
      <c r="F42" s="36">
        <v>110</v>
      </c>
      <c r="G42" s="30"/>
      <c r="H42" s="32"/>
      <c r="I42" s="2"/>
      <c r="J42" s="12">
        <f t="shared" si="7"/>
        <v>1.736842105263158</v>
      </c>
      <c r="K42" s="13">
        <f t="shared" si="0"/>
        <v>0</v>
      </c>
      <c r="L42" s="12">
        <f t="shared" si="1"/>
        <v>0</v>
      </c>
      <c r="N42" s="3"/>
      <c r="O42" s="24">
        <f t="shared" si="2"/>
        <v>0</v>
      </c>
      <c r="P42" s="16"/>
      <c r="Q42" s="28"/>
      <c r="R42" s="3"/>
      <c r="S42" s="15">
        <f t="shared" si="3"/>
        <v>1.736842105263158</v>
      </c>
      <c r="T42" s="12">
        <f t="shared" si="4"/>
        <v>1.736842105263158</v>
      </c>
      <c r="U42" s="11">
        <f t="shared" si="8"/>
        <v>1.736842105263158</v>
      </c>
    </row>
    <row r="43" spans="3:21" ht="20.399999999999999" customHeight="1" x14ac:dyDescent="0.3">
      <c r="C43" s="7">
        <f t="shared" si="6"/>
        <v>39</v>
      </c>
      <c r="D43" s="7"/>
      <c r="E43" s="7">
        <v>9912910061</v>
      </c>
      <c r="F43" s="36">
        <v>140</v>
      </c>
      <c r="G43" s="30"/>
      <c r="H43" s="32"/>
      <c r="I43" s="2"/>
      <c r="J43" s="12">
        <f t="shared" si="7"/>
        <v>2.2105263157894735</v>
      </c>
      <c r="K43" s="13">
        <f t="shared" si="0"/>
        <v>0</v>
      </c>
      <c r="L43" s="12">
        <f t="shared" si="1"/>
        <v>0</v>
      </c>
      <c r="N43" s="3"/>
      <c r="O43" s="24">
        <f t="shared" si="2"/>
        <v>0</v>
      </c>
      <c r="P43" s="16"/>
      <c r="Q43" s="28"/>
      <c r="R43" s="3"/>
      <c r="S43" s="15">
        <f t="shared" si="3"/>
        <v>2.2105263157894735</v>
      </c>
      <c r="T43" s="12">
        <f t="shared" si="4"/>
        <v>2.2105263157894735</v>
      </c>
      <c r="U43" s="11">
        <f t="shared" si="8"/>
        <v>2.2105263157894735</v>
      </c>
    </row>
    <row r="44" spans="3:21" ht="20.399999999999999" customHeight="1" x14ac:dyDescent="0.3">
      <c r="C44" s="7">
        <f t="shared" si="6"/>
        <v>40</v>
      </c>
      <c r="D44" s="7"/>
      <c r="E44" s="7">
        <v>40011910079</v>
      </c>
      <c r="F44" s="36">
        <v>90</v>
      </c>
      <c r="G44" s="30"/>
      <c r="H44" s="32"/>
      <c r="I44" s="2"/>
      <c r="J44" s="12">
        <f t="shared" si="7"/>
        <v>1.4210526315789473</v>
      </c>
      <c r="K44" s="13">
        <f t="shared" si="0"/>
        <v>0</v>
      </c>
      <c r="L44" s="12">
        <f t="shared" si="1"/>
        <v>0</v>
      </c>
      <c r="N44" s="3"/>
      <c r="O44" s="24">
        <f t="shared" si="2"/>
        <v>0</v>
      </c>
      <c r="P44" s="16"/>
      <c r="Q44" s="28"/>
      <c r="R44" s="3"/>
      <c r="S44" s="15">
        <f t="shared" si="3"/>
        <v>1.4210526315789473</v>
      </c>
      <c r="T44" s="12">
        <f t="shared" si="4"/>
        <v>1.4210526315789473</v>
      </c>
      <c r="U44" s="11">
        <f t="shared" si="8"/>
        <v>1.4210526315789473</v>
      </c>
    </row>
    <row r="45" spans="3:21" ht="20.399999999999999" customHeight="1" x14ac:dyDescent="0.3">
      <c r="C45" s="7">
        <f t="shared" si="6"/>
        <v>41</v>
      </c>
      <c r="D45" s="7"/>
      <c r="E45" s="7">
        <v>9911910136</v>
      </c>
      <c r="F45" s="36">
        <v>160</v>
      </c>
      <c r="G45" s="30"/>
      <c r="H45" s="32"/>
      <c r="I45" s="2"/>
      <c r="J45" s="12">
        <f t="shared" si="7"/>
        <v>2.5263157894736841</v>
      </c>
      <c r="K45" s="13">
        <f t="shared" si="0"/>
        <v>0</v>
      </c>
      <c r="L45" s="12">
        <f t="shared" si="1"/>
        <v>0</v>
      </c>
      <c r="N45" s="3"/>
      <c r="O45" s="24">
        <f t="shared" si="2"/>
        <v>0</v>
      </c>
      <c r="P45" s="16"/>
      <c r="Q45" s="28"/>
      <c r="R45" s="3"/>
      <c r="S45" s="15">
        <f t="shared" si="3"/>
        <v>2.5263157894736841</v>
      </c>
      <c r="T45" s="12">
        <f t="shared" si="4"/>
        <v>2.5263157894736841</v>
      </c>
      <c r="U45" s="11">
        <f t="shared" si="8"/>
        <v>2.5263157894736841</v>
      </c>
    </row>
    <row r="46" spans="3:21" ht="20.399999999999999" customHeight="1" x14ac:dyDescent="0.3">
      <c r="C46" s="7">
        <f t="shared" si="6"/>
        <v>42</v>
      </c>
      <c r="D46" s="7"/>
      <c r="E46" s="7">
        <v>40011910118</v>
      </c>
      <c r="F46" s="36">
        <v>110</v>
      </c>
      <c r="G46" s="30"/>
      <c r="H46" s="32"/>
      <c r="I46" s="2"/>
      <c r="J46" s="12">
        <f t="shared" si="7"/>
        <v>1.736842105263158</v>
      </c>
      <c r="K46" s="13">
        <f t="shared" si="0"/>
        <v>0</v>
      </c>
      <c r="L46" s="12">
        <f t="shared" si="1"/>
        <v>0</v>
      </c>
      <c r="N46" s="3"/>
      <c r="O46" s="24">
        <f t="shared" si="2"/>
        <v>0</v>
      </c>
      <c r="P46" s="16"/>
      <c r="Q46" s="28"/>
      <c r="R46" s="3"/>
      <c r="S46" s="15">
        <f t="shared" si="3"/>
        <v>1.736842105263158</v>
      </c>
      <c r="T46" s="12">
        <f t="shared" si="4"/>
        <v>1.736842105263158</v>
      </c>
      <c r="U46" s="11">
        <f t="shared" si="8"/>
        <v>1.736842105263158</v>
      </c>
    </row>
    <row r="47" spans="3:21" ht="20.399999999999999" customHeight="1" x14ac:dyDescent="0.3">
      <c r="C47" s="7">
        <f t="shared" si="6"/>
        <v>43</v>
      </c>
      <c r="D47" s="7"/>
      <c r="E47" s="7">
        <v>40011910087</v>
      </c>
      <c r="F47" s="36">
        <v>100</v>
      </c>
      <c r="G47" s="30"/>
      <c r="H47" s="32"/>
      <c r="I47" s="2"/>
      <c r="J47" s="12">
        <f t="shared" si="7"/>
        <v>1.5789473684210527</v>
      </c>
      <c r="K47" s="13">
        <f t="shared" si="0"/>
        <v>0</v>
      </c>
      <c r="L47" s="12">
        <f t="shared" si="1"/>
        <v>0</v>
      </c>
      <c r="N47" s="3"/>
      <c r="O47" s="24">
        <f t="shared" si="2"/>
        <v>0</v>
      </c>
      <c r="P47" s="16"/>
      <c r="Q47" s="28"/>
      <c r="R47" s="3"/>
      <c r="S47" s="15">
        <f t="shared" si="3"/>
        <v>1.5789473684210527</v>
      </c>
      <c r="T47" s="12">
        <f t="shared" si="4"/>
        <v>1.5789473684210527</v>
      </c>
      <c r="U47" s="11">
        <f t="shared" si="8"/>
        <v>1.5789473684210527</v>
      </c>
    </row>
    <row r="48" spans="3:21" ht="20.399999999999999" customHeight="1" x14ac:dyDescent="0.3">
      <c r="C48" s="7">
        <f t="shared" si="6"/>
        <v>44</v>
      </c>
      <c r="D48" s="7"/>
      <c r="E48" s="7">
        <v>40111910097</v>
      </c>
      <c r="F48" s="36">
        <v>160</v>
      </c>
      <c r="G48" s="30"/>
      <c r="H48" s="32"/>
      <c r="I48" s="2"/>
      <c r="J48" s="12">
        <f t="shared" si="7"/>
        <v>2.5263157894736841</v>
      </c>
      <c r="K48" s="13">
        <f t="shared" si="0"/>
        <v>0</v>
      </c>
      <c r="L48" s="12">
        <f t="shared" si="1"/>
        <v>0</v>
      </c>
      <c r="N48" s="3"/>
      <c r="O48" s="24">
        <f t="shared" si="2"/>
        <v>0</v>
      </c>
      <c r="P48" s="16"/>
      <c r="Q48" s="28"/>
      <c r="R48" s="3"/>
      <c r="S48" s="15">
        <f t="shared" si="3"/>
        <v>2.5263157894736841</v>
      </c>
      <c r="T48" s="12">
        <f t="shared" si="4"/>
        <v>2.5263157894736841</v>
      </c>
      <c r="U48" s="11">
        <f t="shared" si="8"/>
        <v>2.5263157894736841</v>
      </c>
    </row>
    <row r="49" spans="3:21" ht="20.399999999999999" customHeight="1" x14ac:dyDescent="0.3">
      <c r="C49" s="7">
        <f t="shared" si="6"/>
        <v>45</v>
      </c>
      <c r="D49" s="7"/>
      <c r="E49" s="7">
        <v>9911910179</v>
      </c>
      <c r="F49" s="36">
        <v>110</v>
      </c>
      <c r="G49" s="30"/>
      <c r="H49" s="32"/>
      <c r="I49" s="2"/>
      <c r="J49" s="12">
        <f t="shared" si="7"/>
        <v>1.736842105263158</v>
      </c>
      <c r="K49" s="13">
        <f t="shared" si="0"/>
        <v>0</v>
      </c>
      <c r="L49" s="12">
        <f t="shared" si="1"/>
        <v>0</v>
      </c>
      <c r="N49" s="3"/>
      <c r="O49" s="24">
        <f t="shared" si="2"/>
        <v>0</v>
      </c>
      <c r="P49" s="16"/>
      <c r="Q49" s="28"/>
      <c r="R49" s="3"/>
      <c r="S49" s="15">
        <f t="shared" si="3"/>
        <v>1.736842105263158</v>
      </c>
      <c r="T49" s="12">
        <f t="shared" si="4"/>
        <v>1.736842105263158</v>
      </c>
      <c r="U49" s="11">
        <f t="shared" si="8"/>
        <v>1.736842105263158</v>
      </c>
    </row>
    <row r="50" spans="3:21" ht="20.399999999999999" customHeight="1" x14ac:dyDescent="0.3">
      <c r="C50" s="7">
        <f t="shared" si="6"/>
        <v>46</v>
      </c>
      <c r="D50" s="7"/>
      <c r="E50" s="7">
        <v>40011910090</v>
      </c>
      <c r="F50" s="36"/>
      <c r="G50" s="30"/>
      <c r="H50" s="32"/>
      <c r="I50" s="2"/>
      <c r="J50" s="12">
        <f t="shared" si="7"/>
        <v>0</v>
      </c>
      <c r="K50" s="13">
        <f t="shared" si="0"/>
        <v>0</v>
      </c>
      <c r="L50" s="12">
        <f t="shared" si="1"/>
        <v>0</v>
      </c>
      <c r="N50" s="3"/>
      <c r="O50" s="24">
        <f t="shared" si="2"/>
        <v>0</v>
      </c>
      <c r="P50" s="16"/>
      <c r="Q50" s="28"/>
      <c r="R50" s="3"/>
      <c r="S50" s="15">
        <f t="shared" si="3"/>
        <v>0</v>
      </c>
      <c r="T50" s="12">
        <f t="shared" si="4"/>
        <v>0</v>
      </c>
      <c r="U50" s="11">
        <f t="shared" si="8"/>
        <v>0</v>
      </c>
    </row>
    <row r="51" spans="3:21" ht="20.399999999999999" customHeight="1" x14ac:dyDescent="0.3">
      <c r="C51" s="7">
        <f t="shared" si="6"/>
        <v>47</v>
      </c>
      <c r="D51" s="7"/>
      <c r="E51" s="7">
        <v>40011910091</v>
      </c>
      <c r="F51" s="36">
        <v>100</v>
      </c>
      <c r="G51" s="30"/>
      <c r="H51" s="32"/>
      <c r="I51" s="2"/>
      <c r="J51" s="12">
        <f t="shared" si="7"/>
        <v>1.5789473684210527</v>
      </c>
      <c r="K51" s="13">
        <f t="shared" si="0"/>
        <v>0</v>
      </c>
      <c r="L51" s="12">
        <f t="shared" si="1"/>
        <v>0</v>
      </c>
      <c r="N51" s="3"/>
      <c r="O51" s="24">
        <f t="shared" si="2"/>
        <v>0</v>
      </c>
      <c r="P51" s="16"/>
      <c r="Q51" s="28"/>
      <c r="R51" s="3"/>
      <c r="S51" s="15">
        <f t="shared" si="3"/>
        <v>1.5789473684210527</v>
      </c>
      <c r="T51" s="12">
        <f t="shared" si="4"/>
        <v>1.5789473684210527</v>
      </c>
      <c r="U51" s="11">
        <f t="shared" si="8"/>
        <v>1.5789473684210527</v>
      </c>
    </row>
    <row r="52" spans="3:21" ht="20.399999999999999" customHeight="1" x14ac:dyDescent="0.3">
      <c r="C52" s="7">
        <f t="shared" si="6"/>
        <v>48</v>
      </c>
      <c r="D52" s="7"/>
      <c r="E52" s="7">
        <v>40011910092</v>
      </c>
      <c r="F52" s="36">
        <v>110</v>
      </c>
      <c r="G52" s="30"/>
      <c r="H52" s="32"/>
      <c r="I52" s="2"/>
      <c r="J52" s="12">
        <f t="shared" si="7"/>
        <v>1.736842105263158</v>
      </c>
      <c r="K52" s="13">
        <f t="shared" si="0"/>
        <v>0</v>
      </c>
      <c r="L52" s="12">
        <f t="shared" si="1"/>
        <v>0</v>
      </c>
      <c r="N52" s="3"/>
      <c r="O52" s="24">
        <f t="shared" si="2"/>
        <v>0</v>
      </c>
      <c r="P52" s="16"/>
      <c r="Q52" s="28"/>
      <c r="R52" s="3"/>
      <c r="S52" s="15">
        <f t="shared" si="3"/>
        <v>1.736842105263158</v>
      </c>
      <c r="T52" s="12">
        <f t="shared" si="4"/>
        <v>1.736842105263158</v>
      </c>
      <c r="U52" s="11">
        <f t="shared" si="8"/>
        <v>1.736842105263158</v>
      </c>
    </row>
    <row r="53" spans="3:21" ht="20.399999999999999" customHeight="1" x14ac:dyDescent="0.3">
      <c r="C53" s="7">
        <f t="shared" si="6"/>
        <v>49</v>
      </c>
      <c r="D53" s="7"/>
      <c r="E53" s="7">
        <v>9911910147</v>
      </c>
      <c r="F53" s="36">
        <v>140</v>
      </c>
      <c r="G53" s="30"/>
      <c r="H53" s="32"/>
      <c r="I53" s="2"/>
      <c r="J53" s="12">
        <f t="shared" si="7"/>
        <v>2.2105263157894735</v>
      </c>
      <c r="K53" s="13">
        <f t="shared" si="0"/>
        <v>0</v>
      </c>
      <c r="L53" s="12">
        <f t="shared" si="1"/>
        <v>0</v>
      </c>
      <c r="N53" s="3"/>
      <c r="O53" s="24">
        <f t="shared" si="2"/>
        <v>0</v>
      </c>
      <c r="P53" s="16"/>
      <c r="Q53" s="28"/>
      <c r="R53" s="3"/>
      <c r="S53" s="15">
        <f t="shared" si="3"/>
        <v>2.2105263157894735</v>
      </c>
      <c r="T53" s="12">
        <f t="shared" si="4"/>
        <v>2.2105263157894735</v>
      </c>
      <c r="U53" s="11">
        <f t="shared" si="8"/>
        <v>2.2105263157894735</v>
      </c>
    </row>
    <row r="54" spans="3:21" ht="20.399999999999999" customHeight="1" x14ac:dyDescent="0.3">
      <c r="C54" s="7">
        <f t="shared" si="6"/>
        <v>50</v>
      </c>
      <c r="D54" s="7"/>
      <c r="E54" s="7">
        <v>9911910151</v>
      </c>
      <c r="F54" s="36">
        <v>130</v>
      </c>
      <c r="G54" s="30"/>
      <c r="H54" s="32"/>
      <c r="I54" s="2"/>
      <c r="J54" s="12">
        <f t="shared" si="7"/>
        <v>2.0526315789473686</v>
      </c>
      <c r="K54" s="13">
        <f t="shared" si="0"/>
        <v>0</v>
      </c>
      <c r="L54" s="12">
        <f t="shared" si="1"/>
        <v>0</v>
      </c>
      <c r="N54" s="3"/>
      <c r="O54" s="24">
        <f t="shared" si="2"/>
        <v>0</v>
      </c>
      <c r="P54" s="16"/>
      <c r="Q54" s="28"/>
      <c r="R54" s="3"/>
      <c r="S54" s="15">
        <f t="shared" si="3"/>
        <v>2.0526315789473686</v>
      </c>
      <c r="T54" s="12">
        <f t="shared" si="4"/>
        <v>2.0526315789473686</v>
      </c>
      <c r="U54" s="11">
        <f t="shared" si="8"/>
        <v>2.0526315789473686</v>
      </c>
    </row>
    <row r="55" spans="3:21" ht="20.399999999999999" customHeight="1" x14ac:dyDescent="0.3">
      <c r="C55" s="7">
        <f t="shared" si="6"/>
        <v>51</v>
      </c>
      <c r="D55" s="7"/>
      <c r="E55" s="7">
        <v>40011910097</v>
      </c>
      <c r="F55" s="36">
        <v>160</v>
      </c>
      <c r="G55" s="30"/>
      <c r="H55" s="32"/>
      <c r="I55" s="2"/>
      <c r="J55" s="12">
        <f t="shared" si="7"/>
        <v>2.5263157894736841</v>
      </c>
      <c r="K55" s="13">
        <f t="shared" si="0"/>
        <v>0</v>
      </c>
      <c r="L55" s="12">
        <f t="shared" si="1"/>
        <v>0</v>
      </c>
      <c r="N55" s="3"/>
      <c r="O55" s="24">
        <f t="shared" si="2"/>
        <v>0</v>
      </c>
      <c r="P55" s="16"/>
      <c r="Q55" s="28"/>
      <c r="R55" s="3"/>
      <c r="S55" s="15">
        <f t="shared" si="3"/>
        <v>2.5263157894736841</v>
      </c>
      <c r="T55" s="12">
        <f t="shared" si="4"/>
        <v>2.5263157894736841</v>
      </c>
      <c r="U55" s="11">
        <f t="shared" si="8"/>
        <v>2.5263157894736841</v>
      </c>
    </row>
    <row r="56" spans="3:21" ht="20.399999999999999" customHeight="1" x14ac:dyDescent="0.3">
      <c r="C56" s="7">
        <f t="shared" si="6"/>
        <v>52</v>
      </c>
      <c r="D56" s="7"/>
      <c r="E56" s="7">
        <v>9911910157</v>
      </c>
      <c r="F56" s="36">
        <v>100</v>
      </c>
      <c r="G56" s="30"/>
      <c r="H56" s="32"/>
      <c r="I56" s="2"/>
      <c r="J56" s="12">
        <f t="shared" si="7"/>
        <v>1.5789473684210527</v>
      </c>
      <c r="K56" s="13">
        <f t="shared" si="0"/>
        <v>0</v>
      </c>
      <c r="L56" s="12">
        <f t="shared" si="1"/>
        <v>0</v>
      </c>
      <c r="N56" s="3"/>
      <c r="O56" s="24">
        <f t="shared" si="2"/>
        <v>0</v>
      </c>
      <c r="P56" s="16"/>
      <c r="Q56" s="28"/>
      <c r="R56" s="3"/>
      <c r="S56" s="15">
        <f t="shared" si="3"/>
        <v>1.5789473684210527</v>
      </c>
      <c r="T56" s="12">
        <f t="shared" si="4"/>
        <v>1.5789473684210527</v>
      </c>
      <c r="U56" s="11">
        <f t="shared" si="8"/>
        <v>1.5789473684210527</v>
      </c>
    </row>
    <row r="57" spans="3:21" ht="20.399999999999999" customHeight="1" x14ac:dyDescent="0.3">
      <c r="C57" s="7">
        <f t="shared" si="6"/>
        <v>53</v>
      </c>
      <c r="D57" s="7"/>
      <c r="E57" s="7">
        <v>9811910120</v>
      </c>
      <c r="F57" s="36">
        <v>100</v>
      </c>
      <c r="G57" s="30"/>
      <c r="H57" s="32"/>
      <c r="I57" s="2"/>
      <c r="J57" s="12">
        <f t="shared" si="7"/>
        <v>1.5789473684210527</v>
      </c>
      <c r="K57" s="13">
        <f t="shared" si="0"/>
        <v>0</v>
      </c>
      <c r="L57" s="12">
        <f t="shared" si="1"/>
        <v>0</v>
      </c>
      <c r="N57" s="3"/>
      <c r="O57" s="24">
        <f t="shared" si="2"/>
        <v>0</v>
      </c>
      <c r="P57" s="16"/>
      <c r="Q57" s="28"/>
      <c r="R57" s="3"/>
      <c r="S57" s="15">
        <f t="shared" si="3"/>
        <v>1.5789473684210527</v>
      </c>
      <c r="T57" s="12">
        <f t="shared" si="4"/>
        <v>1.5789473684210527</v>
      </c>
      <c r="U57" s="11">
        <f t="shared" si="8"/>
        <v>1.5789473684210527</v>
      </c>
    </row>
    <row r="58" spans="3:21" ht="20.399999999999999" customHeight="1" x14ac:dyDescent="0.3">
      <c r="C58" s="7">
        <f t="shared" si="6"/>
        <v>54</v>
      </c>
      <c r="D58" s="7"/>
      <c r="E58" s="7">
        <v>40111910106</v>
      </c>
      <c r="F58" s="36">
        <v>80</v>
      </c>
      <c r="G58" s="30"/>
      <c r="H58" s="32"/>
      <c r="I58" s="2"/>
      <c r="J58" s="12">
        <f t="shared" si="7"/>
        <v>1.263157894736842</v>
      </c>
      <c r="K58" s="13">
        <f t="shared" si="0"/>
        <v>0</v>
      </c>
      <c r="L58" s="12">
        <f t="shared" si="1"/>
        <v>0</v>
      </c>
      <c r="N58" s="3"/>
      <c r="O58" s="24">
        <f t="shared" si="2"/>
        <v>0</v>
      </c>
      <c r="P58" s="16"/>
      <c r="Q58" s="28"/>
      <c r="R58" s="3"/>
      <c r="S58" s="15">
        <f t="shared" si="3"/>
        <v>1.263157894736842</v>
      </c>
      <c r="T58" s="12">
        <f t="shared" si="4"/>
        <v>1.263157894736842</v>
      </c>
      <c r="U58" s="11">
        <f t="shared" si="8"/>
        <v>1.263157894736842</v>
      </c>
    </row>
    <row r="59" spans="3:21" ht="20.399999999999999" customHeight="1" x14ac:dyDescent="0.3">
      <c r="C59" s="38">
        <f t="shared" si="6"/>
        <v>55</v>
      </c>
      <c r="D59" s="38"/>
      <c r="E59" s="38">
        <v>9911910164</v>
      </c>
      <c r="F59" s="36">
        <v>70</v>
      </c>
      <c r="G59" s="30"/>
      <c r="H59" s="32"/>
      <c r="I59" s="2"/>
      <c r="J59" s="12">
        <f t="shared" ref="J59:J61" si="9">(F59/F$4)*J$4</f>
        <v>1.1052631578947367</v>
      </c>
      <c r="K59" s="13">
        <f t="shared" ref="K59:K61" si="10">(G59/G$4)*K$4</f>
        <v>0</v>
      </c>
      <c r="L59" s="12">
        <f t="shared" ref="L59:L61" si="11">(H59/H$4)*L$4</f>
        <v>0</v>
      </c>
      <c r="N59" s="36"/>
      <c r="O59" s="24">
        <f t="shared" ref="O59:O61" si="12">(N59/N$4)*O$4</f>
        <v>0</v>
      </c>
      <c r="P59" s="16"/>
      <c r="Q59" s="37"/>
      <c r="R59" s="36"/>
      <c r="S59" s="15">
        <f t="shared" ref="S59:S61" si="13">J59+K59+L59+O59+P59+Q59+R59</f>
        <v>1.1052631578947367</v>
      </c>
      <c r="T59" s="12">
        <f t="shared" ref="T59:T61" si="14">S59</f>
        <v>1.1052631578947367</v>
      </c>
      <c r="U59" s="11">
        <f t="shared" ref="U59:U61" si="15">S59</f>
        <v>1.1052631578947367</v>
      </c>
    </row>
    <row r="60" spans="3:21" ht="20.399999999999999" customHeight="1" x14ac:dyDescent="0.3">
      <c r="C60" s="38">
        <f t="shared" si="6"/>
        <v>56</v>
      </c>
      <c r="D60" s="38"/>
      <c r="E60" s="38">
        <v>40011910111</v>
      </c>
      <c r="F60" s="36">
        <v>120</v>
      </c>
      <c r="G60" s="30"/>
      <c r="H60" s="32"/>
      <c r="I60" s="2"/>
      <c r="J60" s="12">
        <f t="shared" si="9"/>
        <v>1.8947368421052631</v>
      </c>
      <c r="K60" s="13">
        <f>(G60/G$4)*K$4</f>
        <v>0</v>
      </c>
      <c r="L60" s="12">
        <f t="shared" si="11"/>
        <v>0</v>
      </c>
      <c r="N60" s="36"/>
      <c r="O60" s="24">
        <f t="shared" si="12"/>
        <v>0</v>
      </c>
      <c r="P60" s="16"/>
      <c r="Q60" s="37"/>
      <c r="R60" s="36"/>
      <c r="S60" s="15">
        <f t="shared" si="13"/>
        <v>1.8947368421052631</v>
      </c>
      <c r="T60" s="12">
        <f t="shared" si="14"/>
        <v>1.8947368421052631</v>
      </c>
      <c r="U60" s="11">
        <f t="shared" si="15"/>
        <v>1.8947368421052631</v>
      </c>
    </row>
    <row r="61" spans="3:21" ht="20.399999999999999" customHeight="1" x14ac:dyDescent="0.3">
      <c r="C61" s="38">
        <f t="shared" si="6"/>
        <v>57</v>
      </c>
      <c r="D61" s="38"/>
      <c r="E61" s="38">
        <v>9911910166</v>
      </c>
      <c r="F61" s="36">
        <v>80</v>
      </c>
      <c r="G61" s="30">
        <v>180</v>
      </c>
      <c r="H61" s="32">
        <v>220</v>
      </c>
      <c r="J61" s="12">
        <f t="shared" si="9"/>
        <v>1.263157894736842</v>
      </c>
      <c r="K61" s="13">
        <f t="shared" si="10"/>
        <v>3</v>
      </c>
      <c r="L61" s="12">
        <f t="shared" si="11"/>
        <v>3</v>
      </c>
      <c r="N61" s="36">
        <v>250</v>
      </c>
      <c r="O61" s="24">
        <f t="shared" si="12"/>
        <v>7</v>
      </c>
      <c r="P61" s="16">
        <v>1</v>
      </c>
      <c r="Q61" s="37">
        <v>3</v>
      </c>
      <c r="R61" s="36"/>
      <c r="S61" s="15">
        <f t="shared" si="13"/>
        <v>18.263157894736842</v>
      </c>
      <c r="T61" s="12">
        <f t="shared" si="14"/>
        <v>18.263157894736842</v>
      </c>
      <c r="U61" s="11">
        <f t="shared" si="15"/>
        <v>18.263157894736842</v>
      </c>
    </row>
    <row r="63" spans="3:21" ht="20.399999999999999" customHeight="1" x14ac:dyDescent="0.3">
      <c r="C63" s="44" t="s">
        <v>10</v>
      </c>
      <c r="D63" s="44"/>
      <c r="E63" s="44"/>
      <c r="F63" s="25"/>
      <c r="G63" s="25"/>
      <c r="H63" s="25"/>
      <c r="I63" s="27"/>
      <c r="J63" s="26">
        <f xml:space="preserve"> AVERAGE(J5:J61)</f>
        <v>1.9445983379501393</v>
      </c>
      <c r="K63" s="26">
        <f xml:space="preserve"> AVERAGE(K5:K61)</f>
        <v>5.2631578947368418E-2</v>
      </c>
      <c r="L63" s="26">
        <f xml:space="preserve"> AVERAGE(L5:L61)</f>
        <v>5.2631578947368418E-2</v>
      </c>
      <c r="M63" s="27"/>
      <c r="N63" s="25"/>
      <c r="O63" s="26">
        <f xml:space="preserve"> AVERAGE(O5:O61)</f>
        <v>0.12280701754385964</v>
      </c>
      <c r="P63" s="26">
        <f xml:space="preserve"> AVERAGE(P5:P61)</f>
        <v>1</v>
      </c>
      <c r="Q63" s="26"/>
      <c r="R63" s="25"/>
      <c r="S63" s="26">
        <f>AVERAGE(S5:S61)</f>
        <v>2.2428439519852272</v>
      </c>
      <c r="T63" s="26">
        <f xml:space="preserve"> AVERAGE(T5:T61)</f>
        <v>2.2428439519852272</v>
      </c>
      <c r="U63" s="26">
        <f xml:space="preserve"> AVERAGE(U5:U61)</f>
        <v>2.2428439519852272</v>
      </c>
    </row>
    <row r="65" spans="19:19" ht="20.399999999999999" customHeight="1" x14ac:dyDescent="0.3">
      <c r="S65" s="2"/>
    </row>
  </sheetData>
  <mergeCells count="6">
    <mergeCell ref="U3:U4"/>
    <mergeCell ref="C63:E63"/>
    <mergeCell ref="C3:C4"/>
    <mergeCell ref="D3:D4"/>
    <mergeCell ref="E3:E4"/>
    <mergeCell ref="T3:T4"/>
  </mergeCells>
  <conditionalFormatting sqref="T5:T61">
    <cfRule type="cellIs" dxfId="3" priority="4" operator="between">
      <formula>0</formula>
      <formula>9.99</formula>
    </cfRule>
  </conditionalFormatting>
  <conditionalFormatting sqref="U5:U61">
    <cfRule type="aboveAverage" dxfId="2" priority="5" aboveAverage="0"/>
    <cfRule type="aboveAverage" dxfId="1" priority="6"/>
    <cfRule type="aboveAverage" dxfId="0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DADF-E87A-48E2-9319-885BABAD794F}">
  <dimension ref="I3:L59"/>
  <sheetViews>
    <sheetView topLeftCell="A46" workbookViewId="0">
      <selection activeCell="L46" sqref="I1:L1048576"/>
    </sheetView>
  </sheetViews>
  <sheetFormatPr defaultRowHeight="14.4" x14ac:dyDescent="0.3"/>
  <cols>
    <col min="9" max="9" width="9.109375" bestFit="1" customWidth="1"/>
    <col min="10" max="10" width="18.6640625" bestFit="1" customWidth="1"/>
    <col min="11" max="12" width="12" bestFit="1" customWidth="1"/>
  </cols>
  <sheetData>
    <row r="3" spans="9:12" x14ac:dyDescent="0.3">
      <c r="L3" s="39"/>
    </row>
    <row r="4" spans="9:12" x14ac:dyDescent="0.3">
      <c r="I4" s="39"/>
      <c r="L4" s="39"/>
    </row>
    <row r="5" spans="9:12" x14ac:dyDescent="0.3">
      <c r="I5" s="39"/>
      <c r="L5" s="39"/>
    </row>
    <row r="6" spans="9:12" x14ac:dyDescent="0.3">
      <c r="I6" s="39"/>
      <c r="L6" s="39"/>
    </row>
    <row r="7" spans="9:12" x14ac:dyDescent="0.3">
      <c r="I7" s="39"/>
      <c r="L7" s="39"/>
    </row>
    <row r="8" spans="9:12" x14ac:dyDescent="0.3">
      <c r="I8" s="39"/>
      <c r="L8" s="39"/>
    </row>
    <row r="9" spans="9:12" x14ac:dyDescent="0.3">
      <c r="I9" s="39"/>
      <c r="L9" s="39"/>
    </row>
    <row r="10" spans="9:12" x14ac:dyDescent="0.3">
      <c r="I10" s="39"/>
      <c r="L10" s="39"/>
    </row>
    <row r="11" spans="9:12" x14ac:dyDescent="0.3">
      <c r="I11" s="39"/>
      <c r="L11" s="39"/>
    </row>
    <row r="12" spans="9:12" x14ac:dyDescent="0.3">
      <c r="I12" s="39"/>
      <c r="L12" s="39"/>
    </row>
    <row r="13" spans="9:12" x14ac:dyDescent="0.3">
      <c r="I13" s="39"/>
      <c r="L13" s="39"/>
    </row>
    <row r="14" spans="9:12" x14ac:dyDescent="0.3">
      <c r="I14" s="39"/>
      <c r="L14" s="39"/>
    </row>
    <row r="15" spans="9:12" x14ac:dyDescent="0.3">
      <c r="I15" s="39"/>
      <c r="L15" s="39"/>
    </row>
    <row r="16" spans="9:12" x14ac:dyDescent="0.3">
      <c r="I16" s="39"/>
      <c r="L16" s="39"/>
    </row>
    <row r="17" spans="9:12" x14ac:dyDescent="0.3">
      <c r="I17" s="39"/>
      <c r="L17" s="39"/>
    </row>
    <row r="18" spans="9:12" x14ac:dyDescent="0.3">
      <c r="I18" s="39"/>
      <c r="L18" s="39"/>
    </row>
    <row r="19" spans="9:12" x14ac:dyDescent="0.3">
      <c r="I19" s="39"/>
      <c r="L19" s="39"/>
    </row>
    <row r="20" spans="9:12" x14ac:dyDescent="0.3">
      <c r="I20" s="39"/>
      <c r="L20" s="39"/>
    </row>
    <row r="21" spans="9:12" x14ac:dyDescent="0.3">
      <c r="I21" s="39"/>
      <c r="L21" s="39"/>
    </row>
    <row r="22" spans="9:12" x14ac:dyDescent="0.3">
      <c r="I22" s="39"/>
      <c r="L22" s="39"/>
    </row>
    <row r="23" spans="9:12" x14ac:dyDescent="0.3">
      <c r="I23" s="39"/>
      <c r="L23" s="39"/>
    </row>
    <row r="24" spans="9:12" x14ac:dyDescent="0.3">
      <c r="I24" s="39"/>
      <c r="L24" s="39"/>
    </row>
    <row r="25" spans="9:12" x14ac:dyDescent="0.3">
      <c r="I25" s="39"/>
      <c r="L25" s="39"/>
    </row>
    <row r="26" spans="9:12" x14ac:dyDescent="0.3">
      <c r="I26" s="39"/>
      <c r="L26" s="39"/>
    </row>
    <row r="27" spans="9:12" x14ac:dyDescent="0.3">
      <c r="I27" s="39"/>
      <c r="L27" s="39"/>
    </row>
    <row r="28" spans="9:12" x14ac:dyDescent="0.3">
      <c r="L28" s="39"/>
    </row>
    <row r="29" spans="9:12" x14ac:dyDescent="0.3">
      <c r="I29" s="39"/>
      <c r="L29" s="39"/>
    </row>
    <row r="30" spans="9:12" x14ac:dyDescent="0.3">
      <c r="I30" s="39"/>
      <c r="L30" s="39"/>
    </row>
    <row r="31" spans="9:12" x14ac:dyDescent="0.3">
      <c r="I31" s="39"/>
      <c r="L31" s="39"/>
    </row>
    <row r="32" spans="9:12" x14ac:dyDescent="0.3">
      <c r="I32" s="39"/>
      <c r="L32" s="39"/>
    </row>
    <row r="33" spans="9:12" x14ac:dyDescent="0.3">
      <c r="I33" s="39"/>
      <c r="L33" s="39"/>
    </row>
    <row r="34" spans="9:12" x14ac:dyDescent="0.3">
      <c r="I34" s="39"/>
      <c r="L34" s="39"/>
    </row>
    <row r="35" spans="9:12" x14ac:dyDescent="0.3">
      <c r="I35" s="39"/>
      <c r="L35" s="39"/>
    </row>
    <row r="36" spans="9:12" x14ac:dyDescent="0.3">
      <c r="I36" s="39"/>
      <c r="L36" s="39"/>
    </row>
    <row r="37" spans="9:12" x14ac:dyDescent="0.3">
      <c r="I37" s="39"/>
      <c r="L37" s="39"/>
    </row>
    <row r="38" spans="9:12" x14ac:dyDescent="0.3">
      <c r="I38" s="39"/>
      <c r="L38" s="39"/>
    </row>
    <row r="39" spans="9:12" x14ac:dyDescent="0.3">
      <c r="I39" s="39"/>
      <c r="L39" s="39"/>
    </row>
    <row r="40" spans="9:12" x14ac:dyDescent="0.3">
      <c r="I40" s="39"/>
      <c r="L40" s="39"/>
    </row>
    <row r="41" spans="9:12" x14ac:dyDescent="0.3">
      <c r="I41" s="39"/>
      <c r="L41" s="39"/>
    </row>
    <row r="42" spans="9:12" x14ac:dyDescent="0.3">
      <c r="I42" s="39"/>
      <c r="L42" s="39"/>
    </row>
    <row r="43" spans="9:12" x14ac:dyDescent="0.3">
      <c r="I43" s="39"/>
      <c r="L43" s="39"/>
    </row>
    <row r="44" spans="9:12" x14ac:dyDescent="0.3">
      <c r="I44" s="39"/>
      <c r="L44" s="39"/>
    </row>
    <row r="45" spans="9:12" x14ac:dyDescent="0.3">
      <c r="I45" s="39"/>
      <c r="L45" s="39"/>
    </row>
    <row r="46" spans="9:12" x14ac:dyDescent="0.3">
      <c r="I46" s="39"/>
      <c r="L46" s="39"/>
    </row>
    <row r="47" spans="9:12" x14ac:dyDescent="0.3">
      <c r="I47" s="39"/>
      <c r="L47" s="39"/>
    </row>
    <row r="48" spans="9:12" x14ac:dyDescent="0.3">
      <c r="I48" s="39"/>
      <c r="L48" s="39"/>
    </row>
    <row r="49" spans="9:12" x14ac:dyDescent="0.3">
      <c r="I49" s="39"/>
      <c r="L49" s="39"/>
    </row>
    <row r="50" spans="9:12" x14ac:dyDescent="0.3">
      <c r="I50" s="39"/>
      <c r="L50" s="39"/>
    </row>
    <row r="51" spans="9:12" x14ac:dyDescent="0.3">
      <c r="I51" s="39"/>
      <c r="L51" s="39"/>
    </row>
    <row r="52" spans="9:12" x14ac:dyDescent="0.3">
      <c r="I52" s="39"/>
      <c r="L52" s="39"/>
    </row>
    <row r="53" spans="9:12" x14ac:dyDescent="0.3">
      <c r="L53" s="39"/>
    </row>
    <row r="54" spans="9:12" x14ac:dyDescent="0.3">
      <c r="I54" s="39"/>
      <c r="L54" s="39"/>
    </row>
    <row r="55" spans="9:12" x14ac:dyDescent="0.3">
      <c r="I55" s="39"/>
      <c r="L55" s="39"/>
    </row>
    <row r="56" spans="9:12" x14ac:dyDescent="0.3">
      <c r="I56" s="39"/>
      <c r="L56" s="39"/>
    </row>
    <row r="57" spans="9:12" x14ac:dyDescent="0.3">
      <c r="I57" s="39"/>
      <c r="L57" s="39"/>
    </row>
    <row r="58" spans="9:12" x14ac:dyDescent="0.3">
      <c r="I58" s="39"/>
      <c r="L58" s="39"/>
    </row>
    <row r="59" spans="9:12" x14ac:dyDescent="0.3">
      <c r="I59" s="39"/>
      <c r="L59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Mohammad Lari</cp:lastModifiedBy>
  <dcterms:created xsi:type="dcterms:W3CDTF">2015-06-05T18:17:20Z</dcterms:created>
  <dcterms:modified xsi:type="dcterms:W3CDTF">2024-11-10T13:47:19Z</dcterms:modified>
</cp:coreProperties>
</file>